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2"/>
  </bookViews>
  <sheets>
    <sheet name="bez ubezp" sheetId="1" r:id="rId1"/>
    <sheet name="z ubezp" sheetId="2" r:id="rId2"/>
    <sheet name="25 lat bez ubezp" sheetId="3" r:id="rId3"/>
    <sheet name="wpływ WIBOR-u" sheetId="4" r:id="rId4"/>
  </sheets>
  <definedNames/>
  <calcPr fullCalcOnLoad="1"/>
</workbook>
</file>

<file path=xl/sharedStrings.xml><?xml version="1.0" encoding="utf-8"?>
<sst xmlns="http://schemas.openxmlformats.org/spreadsheetml/2006/main" count="92" uniqueCount="36">
  <si>
    <t>wariant</t>
  </si>
  <si>
    <t>kwota bazowa</t>
  </si>
  <si>
    <t>Marża [%]</t>
  </si>
  <si>
    <t>WIBOR-3M [%]</t>
  </si>
  <si>
    <t>oprocentow</t>
  </si>
  <si>
    <t>ilość rat</t>
  </si>
  <si>
    <t>q=1+r/m</t>
  </si>
  <si>
    <t>rata [zl]</t>
  </si>
  <si>
    <t>prowizja [zl]</t>
  </si>
  <si>
    <t>ubezpieczenie</t>
  </si>
  <si>
    <t>odsetki [zl]</t>
  </si>
  <si>
    <t>koszt kredytu</t>
  </si>
  <si>
    <t>koszt z dodatkowymi odsetkami</t>
  </si>
  <si>
    <t>według podanego oprocentowania</t>
  </si>
  <si>
    <t>bankowe</t>
  </si>
  <si>
    <t>nr raty</t>
  </si>
  <si>
    <t>rata</t>
  </si>
  <si>
    <t>odsetki</t>
  </si>
  <si>
    <t>rata kapitałowa</t>
  </si>
  <si>
    <t>pozostało do spłaty</t>
  </si>
  <si>
    <t xml:space="preserve"> po 12 miesiącach</t>
  </si>
  <si>
    <t>suma odsetek po 12 m</t>
  </si>
  <si>
    <t>różnica w pozostało do spłaty</t>
  </si>
  <si>
    <t>suma odsetek</t>
  </si>
  <si>
    <t xml:space="preserve"> dodatkowe odsetki</t>
  </si>
  <si>
    <t>Przez 12 lat</t>
  </si>
  <si>
    <t>q</t>
  </si>
  <si>
    <t>suma:</t>
  </si>
  <si>
    <t xml:space="preserve"> odsetki</t>
  </si>
  <si>
    <t xml:space="preserve">rata kapitałowa </t>
  </si>
  <si>
    <t>suma odsetek po 12m</t>
  </si>
  <si>
    <t>dodatkowe odsetki</t>
  </si>
  <si>
    <t>Przez 25 lat:</t>
  </si>
  <si>
    <t>pozostało</t>
  </si>
  <si>
    <t>rata ods w wariantach</t>
  </si>
  <si>
    <t>rata kapit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</si>
</sst>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7"/>
      <color indexed="8"/>
      <name val="Trebuchet MS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1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'wpływ WIBOR-u'!$L$1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('wpływ WIBOR-u'!$D$2:$D$7,'wpływ WIBOR-u'!$L$1:$L$7)</c:f>
              <c:strCache/>
            </c:strRef>
          </c:cat>
          <c:val>
            <c:numRef>
              <c:f>'wpływ WIBOR-u'!$L$2:$L$7</c:f>
              <c:numCache/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66675</xdr:rowOff>
    </xdr:from>
    <xdr:to>
      <xdr:col>15</xdr:col>
      <xdr:colOff>457200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63100" y="120015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8"/>
  <sheetViews>
    <sheetView workbookViewId="0" topLeftCell="A1">
      <selection activeCell="E9" sqref="E9"/>
    </sheetView>
  </sheetViews>
  <sheetFormatPr defaultColWidth="12.57421875" defaultRowHeight="12.75"/>
  <cols>
    <col min="1" max="1" width="13.57421875" style="0" customWidth="1"/>
    <col min="2" max="2" width="14.00390625" style="0" customWidth="1"/>
    <col min="3" max="3" width="16.8515625" style="0" customWidth="1"/>
    <col min="4" max="4" width="13.421875" style="0" customWidth="1"/>
    <col min="5" max="9" width="11.57421875" style="0" customWidth="1"/>
    <col min="10" max="10" width="13.57421875" style="0" customWidth="1"/>
    <col min="11" max="11" width="11.57421875" style="0" customWidth="1"/>
    <col min="12" max="12" width="14.57421875" style="0" customWidth="1"/>
    <col min="13" max="13" width="16.00390625" style="0" customWidth="1"/>
    <col min="14" max="14" width="14.57421875" style="0" customWidth="1"/>
    <col min="15" max="16384" width="11.57421875" style="0" customWidth="1"/>
  </cols>
  <sheetData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1" t="s">
        <v>11</v>
      </c>
      <c r="M2" s="1" t="s">
        <v>12</v>
      </c>
    </row>
    <row r="3" spans="1:13" ht="12.75">
      <c r="A3">
        <v>1</v>
      </c>
      <c r="B3">
        <v>100000</v>
      </c>
      <c r="C3" s="2">
        <v>1.46</v>
      </c>
      <c r="D3" s="3">
        <v>4.98</v>
      </c>
      <c r="E3" s="4">
        <f>C3+D3</f>
        <v>6.44</v>
      </c>
      <c r="F3">
        <v>120</v>
      </c>
      <c r="G3" s="5">
        <f>1+E3/(100*12)</f>
        <v>1.0053666666666667</v>
      </c>
      <c r="H3" s="6">
        <f>B3*G3^F3*(G3-1)/(G3^F3-1)</f>
        <v>1132.4293181557607</v>
      </c>
      <c r="I3">
        <v>2000</v>
      </c>
      <c r="J3">
        <v>0</v>
      </c>
      <c r="K3" s="6">
        <f>SUM(C9:C128)</f>
        <v>35891.5181786905</v>
      </c>
      <c r="L3" s="7">
        <f>I3+J3+K3</f>
        <v>37891.5181786905</v>
      </c>
      <c r="M3" s="7">
        <f>L3+O20*12</f>
        <v>39132.198235058764</v>
      </c>
    </row>
    <row r="4" ht="12.75">
      <c r="G4" s="5"/>
    </row>
    <row r="7" spans="3:9" ht="12.75">
      <c r="C7" t="s">
        <v>13</v>
      </c>
      <c r="I7" t="s">
        <v>14</v>
      </c>
    </row>
    <row r="8" spans="1:11" ht="12.75">
      <c r="A8" t="s">
        <v>15</v>
      </c>
      <c r="B8" t="s">
        <v>16</v>
      </c>
      <c r="C8" t="s">
        <v>17</v>
      </c>
      <c r="D8" t="s">
        <v>18</v>
      </c>
      <c r="E8" t="s">
        <v>19</v>
      </c>
      <c r="H8" t="s">
        <v>7</v>
      </c>
      <c r="I8" t="s">
        <v>17</v>
      </c>
      <c r="J8" t="s">
        <v>18</v>
      </c>
      <c r="K8" t="s">
        <v>19</v>
      </c>
    </row>
    <row r="9" spans="1:11" ht="12.75">
      <c r="A9">
        <v>1</v>
      </c>
      <c r="B9" s="6">
        <f>$H$3</f>
        <v>1132.4293181557607</v>
      </c>
      <c r="C9" s="6">
        <f>B3*E3/(100*12)</f>
        <v>536.6666666666666</v>
      </c>
      <c r="D9" s="6">
        <f>B9-C9</f>
        <v>595.7626514890941</v>
      </c>
      <c r="E9" s="6">
        <f>$B$3-D9</f>
        <v>99404.23734851091</v>
      </c>
      <c r="H9" s="8">
        <v>1221.01</v>
      </c>
      <c r="I9" s="8">
        <v>599.89</v>
      </c>
      <c r="J9">
        <v>621.12</v>
      </c>
      <c r="K9" s="9">
        <v>99378.88</v>
      </c>
    </row>
    <row r="10" spans="1:11" ht="12.75">
      <c r="A10" s="6">
        <f>A9+1</f>
        <v>2</v>
      </c>
      <c r="B10" s="6">
        <f>$H$3</f>
        <v>1132.4293181557607</v>
      </c>
      <c r="C10" s="6">
        <f>E9*$E$3/(100*12)</f>
        <v>533.4694071036753</v>
      </c>
      <c r="D10" s="6">
        <f>B10-C10</f>
        <v>598.9599110520854</v>
      </c>
      <c r="E10" s="6">
        <f>E9-D10</f>
        <v>98805.27743745883</v>
      </c>
      <c r="H10" s="10">
        <v>1132.79</v>
      </c>
      <c r="I10" s="9">
        <v>543.56</v>
      </c>
      <c r="J10" s="9">
        <v>589.23</v>
      </c>
      <c r="K10" s="9">
        <v>98789.65</v>
      </c>
    </row>
    <row r="11" spans="1:11" ht="12.75">
      <c r="A11" s="6">
        <f>A10+1</f>
        <v>3</v>
      </c>
      <c r="B11" s="6">
        <f>$H$3</f>
        <v>1132.4293181557607</v>
      </c>
      <c r="C11" s="6">
        <f>E10*$E$3/(100*12)</f>
        <v>530.2549889143625</v>
      </c>
      <c r="D11" s="6">
        <f>B11-C11</f>
        <v>602.1743292413983</v>
      </c>
      <c r="E11" s="6">
        <f>E10-D11</f>
        <v>98203.10310821743</v>
      </c>
      <c r="H11" s="10">
        <v>1132.79</v>
      </c>
      <c r="I11" s="9">
        <v>522.91</v>
      </c>
      <c r="J11" s="9">
        <v>609.88</v>
      </c>
      <c r="K11" s="9">
        <v>98179.77</v>
      </c>
    </row>
    <row r="12" spans="1:11" ht="12.75">
      <c r="A12" s="6">
        <f>A11+1</f>
        <v>4</v>
      </c>
      <c r="B12" s="6">
        <f>$H$3</f>
        <v>1132.4293181557607</v>
      </c>
      <c r="C12" s="6">
        <f>E11*$E$3/(100*12)</f>
        <v>527.0233200141002</v>
      </c>
      <c r="D12" s="6">
        <f>B12-C12</f>
        <v>605.4059981416605</v>
      </c>
      <c r="E12" s="6">
        <f>E11-D12</f>
        <v>97597.69711007577</v>
      </c>
      <c r="H12" s="10">
        <v>1132.79</v>
      </c>
      <c r="I12" s="9">
        <v>537</v>
      </c>
      <c r="J12" s="9">
        <v>595.79</v>
      </c>
      <c r="K12" s="9">
        <v>97583.98</v>
      </c>
    </row>
    <row r="13" spans="1:11" ht="12.75">
      <c r="A13" s="6">
        <f>A12+1</f>
        <v>5</v>
      </c>
      <c r="B13" s="6">
        <f>$H$3</f>
        <v>1132.4293181557607</v>
      </c>
      <c r="C13" s="6">
        <f>E12*$E$3/(100*12)</f>
        <v>523.7743078240733</v>
      </c>
      <c r="D13" s="6">
        <f>B13-C13</f>
        <v>608.6550103316874</v>
      </c>
      <c r="E13" s="6">
        <f>E12-D13</f>
        <v>96989.04209974408</v>
      </c>
      <c r="H13" s="10">
        <v>1132.79</v>
      </c>
      <c r="I13" s="9">
        <v>516.53</v>
      </c>
      <c r="J13" s="9">
        <v>616.26</v>
      </c>
      <c r="K13" s="9">
        <v>96967.72</v>
      </c>
    </row>
    <row r="14" spans="1:11" ht="12.75">
      <c r="A14" s="6">
        <f>A13+1</f>
        <v>6</v>
      </c>
      <c r="B14" s="6">
        <f>$H$3</f>
        <v>1132.4293181557607</v>
      </c>
      <c r="C14" s="6">
        <f>E13*$E$3/(100*12)</f>
        <v>520.5078592686266</v>
      </c>
      <c r="D14" s="6">
        <f>B14-C14</f>
        <v>611.9214588871341</v>
      </c>
      <c r="E14" s="6">
        <f>E13-D14</f>
        <v>96377.12064085694</v>
      </c>
      <c r="H14" s="10">
        <v>1132.79</v>
      </c>
      <c r="I14" s="9">
        <v>530.37</v>
      </c>
      <c r="J14" s="9">
        <v>602.42</v>
      </c>
      <c r="K14" s="9">
        <v>96365.3</v>
      </c>
    </row>
    <row r="15" spans="1:11" ht="12.75">
      <c r="A15" s="6">
        <f>A14+1</f>
        <v>7</v>
      </c>
      <c r="B15" s="6">
        <f>$H$3</f>
        <v>1132.4293181557607</v>
      </c>
      <c r="C15" s="6">
        <f>E14*$E$3/(100*12)</f>
        <v>517.2238807725989</v>
      </c>
      <c r="D15" s="6">
        <f>B15-C15</f>
        <v>615.2054373831618</v>
      </c>
      <c r="E15" s="6">
        <f>E14-D15</f>
        <v>95761.91520347378</v>
      </c>
      <c r="H15" s="10">
        <v>1132.79</v>
      </c>
      <c r="I15" s="9">
        <v>527.08</v>
      </c>
      <c r="J15" s="9">
        <v>605.71</v>
      </c>
      <c r="K15" s="9">
        <v>95759.59</v>
      </c>
    </row>
    <row r="16" spans="1:11" ht="12.75">
      <c r="A16" s="6">
        <f>A15+1</f>
        <v>8</v>
      </c>
      <c r="B16" s="6">
        <f>$H$3</f>
        <v>1132.4293181557607</v>
      </c>
      <c r="C16" s="6">
        <f>E15*$E$3/(100*12)</f>
        <v>513.9222782586427</v>
      </c>
      <c r="D16" s="6">
        <f>B16-C16</f>
        <v>618.507039897118</v>
      </c>
      <c r="E16" s="6">
        <f>E15-D16</f>
        <v>95143.40816357666</v>
      </c>
      <c r="H16" s="10">
        <v>1132.79</v>
      </c>
      <c r="I16" s="9">
        <v>506.87</v>
      </c>
      <c r="J16" s="9">
        <v>625.92</v>
      </c>
      <c r="K16" s="9">
        <v>95133.67</v>
      </c>
    </row>
    <row r="17" spans="1:11" ht="12.75">
      <c r="A17" s="6">
        <f>A16+1</f>
        <v>9</v>
      </c>
      <c r="B17" s="6">
        <f>$H$3</f>
        <v>1132.4293181557607</v>
      </c>
      <c r="C17" s="6">
        <f>E16*$E$3/(100*12)</f>
        <v>510.60295714452815</v>
      </c>
      <c r="D17" s="6">
        <f>B17-C17</f>
        <v>621.8263610112326</v>
      </c>
      <c r="E17" s="6">
        <f>E16-D17</f>
        <v>94521.58180256543</v>
      </c>
      <c r="H17" s="10">
        <v>1132.79</v>
      </c>
      <c r="I17" s="9">
        <v>520.34</v>
      </c>
      <c r="J17" s="9">
        <v>612.45</v>
      </c>
      <c r="K17" s="9">
        <v>94521.22</v>
      </c>
    </row>
    <row r="18" spans="1:13" ht="12.75">
      <c r="A18" s="6">
        <f>A17+1</f>
        <v>10</v>
      </c>
      <c r="B18" s="6">
        <f>$H$3</f>
        <v>1132.4293181557607</v>
      </c>
      <c r="C18" s="6">
        <f>E17*$E$3/(100*12)</f>
        <v>507.2658223404345</v>
      </c>
      <c r="D18" s="6">
        <f>B18-C18</f>
        <v>625.1634958153262</v>
      </c>
      <c r="E18" s="6">
        <f>E17-D18</f>
        <v>93896.4183067501</v>
      </c>
      <c r="H18" s="10">
        <v>1132.79</v>
      </c>
      <c r="I18" s="9">
        <v>500.32</v>
      </c>
      <c r="J18" s="9">
        <v>632.47</v>
      </c>
      <c r="K18" s="9">
        <v>93888.75</v>
      </c>
      <c r="M18" t="s">
        <v>20</v>
      </c>
    </row>
    <row r="19" spans="1:15" ht="12.75">
      <c r="A19" s="6">
        <f>A18+1</f>
        <v>11</v>
      </c>
      <c r="B19" s="6">
        <f>$H$3</f>
        <v>1132.4293181557607</v>
      </c>
      <c r="C19" s="6">
        <f>E18*$E$3/(100*12)</f>
        <v>503.91077824622556</v>
      </c>
      <c r="D19" s="6">
        <f>B19-C19</f>
        <v>628.5185399095351</v>
      </c>
      <c r="E19" s="6">
        <f>E18-D19</f>
        <v>93267.89976684056</v>
      </c>
      <c r="F19" t="s">
        <v>21</v>
      </c>
      <c r="H19" s="10">
        <v>1132.79</v>
      </c>
      <c r="I19" s="9">
        <v>513.53</v>
      </c>
      <c r="J19" s="9">
        <v>619.26</v>
      </c>
      <c r="K19" s="9">
        <v>93269.49</v>
      </c>
      <c r="L19" t="s">
        <v>22</v>
      </c>
      <c r="N19" t="s">
        <v>23</v>
      </c>
      <c r="O19" s="1" t="s">
        <v>24</v>
      </c>
    </row>
    <row r="20" spans="1:15" ht="12.75">
      <c r="A20" s="6">
        <f>A19+1</f>
        <v>12</v>
      </c>
      <c r="B20" s="6">
        <f>$H$3</f>
        <v>1132.4293181557607</v>
      </c>
      <c r="C20" s="6">
        <f>E19*$E$3/(100*12)</f>
        <v>500.53772874871106</v>
      </c>
      <c r="D20" s="6">
        <f>B20-C20</f>
        <v>631.8915894070497</v>
      </c>
      <c r="E20" s="6">
        <f>E19-D20</f>
        <v>92636.00817743351</v>
      </c>
      <c r="F20" s="11">
        <f>SUM(C9:C20)</f>
        <v>6225.159995302644</v>
      </c>
      <c r="H20" s="10">
        <v>1132.79</v>
      </c>
      <c r="I20" s="9">
        <v>510.15</v>
      </c>
      <c r="J20" s="9">
        <v>622.64</v>
      </c>
      <c r="K20" s="8">
        <v>92646.85</v>
      </c>
      <c r="L20" s="6">
        <f>K20-E20</f>
        <v>10.841822566493647</v>
      </c>
      <c r="N20" s="11">
        <f>SUM(I9:I20)</f>
        <v>6328.549999999999</v>
      </c>
      <c r="O20" s="7">
        <f>N20-F20</f>
        <v>103.39000469735493</v>
      </c>
    </row>
    <row r="21" spans="1:15" ht="12.75">
      <c r="A21" s="6">
        <f>A20+1</f>
        <v>13</v>
      </c>
      <c r="B21" s="6">
        <f>$H$3</f>
        <v>1132.4293181557607</v>
      </c>
      <c r="C21" s="6">
        <f>E20*$E$3/(100*12)</f>
        <v>497.14657721889324</v>
      </c>
      <c r="D21" s="6">
        <f>B21-C21</f>
        <v>635.2827409368674</v>
      </c>
      <c r="E21" s="6">
        <f>E20-D21</f>
        <v>92000.72543649665</v>
      </c>
      <c r="N21" s="1" t="s">
        <v>25</v>
      </c>
      <c r="O21" s="1">
        <f>O20*12</f>
        <v>1240.680056368259</v>
      </c>
    </row>
    <row r="22" spans="1:5" ht="12.75">
      <c r="A22" s="6">
        <f>A21+1</f>
        <v>14</v>
      </c>
      <c r="B22" s="6">
        <f>$H$3</f>
        <v>1132.4293181557607</v>
      </c>
      <c r="C22" s="6">
        <f>E21*$E$3/(100*12)</f>
        <v>493.73722650919876</v>
      </c>
      <c r="D22" s="6">
        <f>B22-C22</f>
        <v>638.692091646562</v>
      </c>
      <c r="E22" s="6">
        <f>E21-D22</f>
        <v>91362.03334485009</v>
      </c>
    </row>
    <row r="23" spans="1:5" ht="12.75">
      <c r="A23" s="6">
        <f>A22+1</f>
        <v>15</v>
      </c>
      <c r="B23" s="6">
        <f>$H$3</f>
        <v>1132.4293181557607</v>
      </c>
      <c r="C23" s="6">
        <f>E22*$E$3/(100*12)</f>
        <v>490.3095789506955</v>
      </c>
      <c r="D23" s="6">
        <f>B23-C23</f>
        <v>642.1197392050652</v>
      </c>
      <c r="E23" s="6">
        <f>E22-D23</f>
        <v>90719.91360564502</v>
      </c>
    </row>
    <row r="24" spans="1:5" ht="12.75">
      <c r="A24" s="6">
        <f>A23+1</f>
        <v>16</v>
      </c>
      <c r="B24" s="6">
        <f>$H$3</f>
        <v>1132.4293181557607</v>
      </c>
      <c r="C24" s="6">
        <f>E23*$E$3/(100*12)</f>
        <v>486.86353635029496</v>
      </c>
      <c r="D24" s="6">
        <f>B24-C24</f>
        <v>645.5657818054658</v>
      </c>
      <c r="E24" s="6">
        <f>E23-D24</f>
        <v>90074.34782383956</v>
      </c>
    </row>
    <row r="25" spans="1:5" ht="12.75">
      <c r="A25" s="6">
        <f>A24+1</f>
        <v>17</v>
      </c>
      <c r="B25" s="6">
        <f>$H$3</f>
        <v>1132.4293181557607</v>
      </c>
      <c r="C25" s="6">
        <f>E24*$E$3/(100*12)</f>
        <v>483.398999987939</v>
      </c>
      <c r="D25" s="6">
        <f>B25-C25</f>
        <v>649.0303181678216</v>
      </c>
      <c r="E25" s="6">
        <f>E24-D25</f>
        <v>89425.31750567174</v>
      </c>
    </row>
    <row r="26" spans="1:5" ht="12.75">
      <c r="A26" s="6">
        <f>A25+1</f>
        <v>18</v>
      </c>
      <c r="B26" s="6">
        <f>$H$3</f>
        <v>1132.4293181557607</v>
      </c>
      <c r="C26" s="6">
        <f>E25*$E$3/(100*12)</f>
        <v>479.91587061377174</v>
      </c>
      <c r="D26" s="6">
        <f>B26-C26</f>
        <v>652.513447541989</v>
      </c>
      <c r="E26" s="6">
        <f>E25-D26</f>
        <v>88772.80405812975</v>
      </c>
    </row>
    <row r="27" spans="1:5" ht="12.75">
      <c r="A27" s="6">
        <f>A26+1</f>
        <v>19</v>
      </c>
      <c r="B27" s="6">
        <f>$H$3</f>
        <v>1132.4293181557607</v>
      </c>
      <c r="C27" s="6">
        <f>E26*$E$3/(100*12)</f>
        <v>476.4140484452964</v>
      </c>
      <c r="D27" s="6">
        <f>B27-C27</f>
        <v>656.0152697104643</v>
      </c>
      <c r="E27" s="6">
        <f>E26-D27</f>
        <v>88116.78878841929</v>
      </c>
    </row>
    <row r="28" spans="1:5" ht="12.75">
      <c r="A28" s="6">
        <f>A27+1</f>
        <v>20</v>
      </c>
      <c r="B28" s="6">
        <f>$H$3</f>
        <v>1132.4293181557607</v>
      </c>
      <c r="C28" s="6">
        <f>E27*$E$3/(100*12)</f>
        <v>472.89343316451686</v>
      </c>
      <c r="D28" s="6">
        <f>B28-C28</f>
        <v>659.5358849912438</v>
      </c>
      <c r="E28" s="6">
        <f>E27-D28</f>
        <v>87457.25290342805</v>
      </c>
    </row>
    <row r="29" spans="1:5" ht="12.75">
      <c r="A29" s="6">
        <f>A28+1</f>
        <v>21</v>
      </c>
      <c r="B29" s="6">
        <f>$H$3</f>
        <v>1132.4293181557607</v>
      </c>
      <c r="C29" s="6">
        <f>E28*$E$3/(100*12)</f>
        <v>469.3539239150639</v>
      </c>
      <c r="D29" s="6">
        <f>B29-C29</f>
        <v>663.0753942406968</v>
      </c>
      <c r="E29" s="6">
        <f>E28-D29</f>
        <v>86794.17750918734</v>
      </c>
    </row>
    <row r="30" spans="1:5" ht="12.75">
      <c r="A30" s="6">
        <f>A29+1</f>
        <v>22</v>
      </c>
      <c r="B30" s="6">
        <f>$H$3</f>
        <v>1132.4293181557607</v>
      </c>
      <c r="C30" s="6">
        <f>E29*$E$3/(100*12)</f>
        <v>465.7954192993055</v>
      </c>
      <c r="D30" s="6">
        <f>B30-C30</f>
        <v>666.6338988564553</v>
      </c>
      <c r="E30" s="6">
        <f>E29-D30</f>
        <v>86127.54361033089</v>
      </c>
    </row>
    <row r="31" spans="1:5" ht="12.75">
      <c r="A31" s="6">
        <f>A30+1</f>
        <v>23</v>
      </c>
      <c r="B31" s="6">
        <f>$H$3</f>
        <v>1132.4293181557607</v>
      </c>
      <c r="C31" s="6">
        <f>E30*$E$3/(100*12)</f>
        <v>462.21781737544245</v>
      </c>
      <c r="D31" s="6">
        <f>B31-C31</f>
        <v>670.2115007803183</v>
      </c>
      <c r="E31" s="6">
        <f>E30-D31</f>
        <v>85457.33210955057</v>
      </c>
    </row>
    <row r="32" spans="1:5" ht="12.75">
      <c r="A32" s="6">
        <f>A31+1</f>
        <v>24</v>
      </c>
      <c r="B32" s="6">
        <f>$H$3</f>
        <v>1132.4293181557607</v>
      </c>
      <c r="C32" s="6">
        <f>E31*$E$3/(100*12)</f>
        <v>458.6210156545881</v>
      </c>
      <c r="D32" s="6">
        <f>B32-C32</f>
        <v>673.8083025011726</v>
      </c>
      <c r="E32" s="6">
        <f>E31-D32</f>
        <v>84783.5238070494</v>
      </c>
    </row>
    <row r="33" spans="1:5" ht="12.75">
      <c r="A33" s="6">
        <f>A32+1</f>
        <v>25</v>
      </c>
      <c r="B33" s="6">
        <f>$H$3</f>
        <v>1132.4293181557607</v>
      </c>
      <c r="C33" s="6">
        <f>E32*$E$3/(100*12)</f>
        <v>455.0049110978318</v>
      </c>
      <c r="D33" s="6">
        <f>B33-C33</f>
        <v>677.4244070579289</v>
      </c>
      <c r="E33" s="6">
        <f>E32-D33</f>
        <v>84106.09939999146</v>
      </c>
    </row>
    <row r="34" spans="1:5" ht="12.75">
      <c r="A34" s="6">
        <f>A33+1</f>
        <v>26</v>
      </c>
      <c r="B34" s="6">
        <f>$H$3</f>
        <v>1132.4293181557607</v>
      </c>
      <c r="C34" s="6">
        <f>E33*$E$3/(100*12)</f>
        <v>451.36940011328755</v>
      </c>
      <c r="D34" s="6">
        <f>B34-C34</f>
        <v>681.0599180424731</v>
      </c>
      <c r="E34" s="6">
        <f>E33-D34</f>
        <v>83425.03948194899</v>
      </c>
    </row>
    <row r="35" spans="1:5" ht="12.75">
      <c r="A35" s="6">
        <f>A34+1</f>
        <v>27</v>
      </c>
      <c r="B35" s="6">
        <f>$H$3</f>
        <v>1132.4293181557607</v>
      </c>
      <c r="C35" s="6">
        <f>E34*$E$3/(100*12)</f>
        <v>447.7143785531263</v>
      </c>
      <c r="D35" s="6">
        <f>B35-C35</f>
        <v>684.7149396026343</v>
      </c>
      <c r="E35" s="6">
        <f>E34-D35</f>
        <v>82740.32454234635</v>
      </c>
    </row>
    <row r="36" spans="1:5" ht="12.75">
      <c r="A36" s="6">
        <f>A35+1</f>
        <v>28</v>
      </c>
      <c r="B36" s="6">
        <f>$H$3</f>
        <v>1132.4293181557607</v>
      </c>
      <c r="C36" s="6">
        <f>E35*$E$3/(100*12)</f>
        <v>444.0397417105922</v>
      </c>
      <c r="D36" s="6">
        <f>B36-C36</f>
        <v>688.3895764451686</v>
      </c>
      <c r="E36" s="6">
        <f>E35-D36</f>
        <v>82051.93496590118</v>
      </c>
    </row>
    <row r="37" spans="1:5" ht="12.75">
      <c r="A37" s="6">
        <f>A36+1</f>
        <v>29</v>
      </c>
      <c r="B37" s="6">
        <f>$H$3</f>
        <v>1132.4293181557607</v>
      </c>
      <c r="C37" s="6">
        <f>E36*$E$3/(100*12)</f>
        <v>440.345384317003</v>
      </c>
      <c r="D37" s="6">
        <f>B37-C37</f>
        <v>692.0839338387577</v>
      </c>
      <c r="E37" s="6">
        <f>E36-D37</f>
        <v>81359.85103206242</v>
      </c>
    </row>
    <row r="38" spans="1:5" ht="12.75">
      <c r="A38" s="6">
        <f>A37+1</f>
        <v>30</v>
      </c>
      <c r="B38" s="6">
        <f>$H$3</f>
        <v>1132.4293181557607</v>
      </c>
      <c r="C38" s="6">
        <f>E37*$E$3/(100*12)</f>
        <v>436.631200538735</v>
      </c>
      <c r="D38" s="6">
        <f>B38-C38</f>
        <v>695.7981176170257</v>
      </c>
      <c r="E38" s="6">
        <f>E37-D38</f>
        <v>80664.05291444539</v>
      </c>
    </row>
    <row r="39" spans="1:5" ht="12.75">
      <c r="A39" s="6">
        <f>A38+1</f>
        <v>31</v>
      </c>
      <c r="B39" s="6">
        <f>$H$3</f>
        <v>1132.4293181557607</v>
      </c>
      <c r="C39" s="6">
        <f>E38*$E$3/(100*12)</f>
        <v>432.89708397419025</v>
      </c>
      <c r="D39" s="6">
        <f>B39-C39</f>
        <v>699.5322341815704</v>
      </c>
      <c r="E39" s="6">
        <f>E38-D39</f>
        <v>79964.52068026381</v>
      </c>
    </row>
    <row r="40" spans="1:5" ht="12.75">
      <c r="A40" s="6">
        <f>A39+1</f>
        <v>32</v>
      </c>
      <c r="B40" s="6">
        <f>$H$3</f>
        <v>1132.4293181557607</v>
      </c>
      <c r="C40" s="6">
        <f>E39*$E$3/(100*12)</f>
        <v>429.14292765074913</v>
      </c>
      <c r="D40" s="6">
        <f>B40-C40</f>
        <v>703.2863905050116</v>
      </c>
      <c r="E40" s="6">
        <f>E39-D40</f>
        <v>79261.2342897588</v>
      </c>
    </row>
    <row r="41" spans="1:5" ht="12.75">
      <c r="A41" s="6">
        <f>A40+1</f>
        <v>33</v>
      </c>
      <c r="B41" s="6">
        <f>$H$3</f>
        <v>1132.4293181557607</v>
      </c>
      <c r="C41" s="6">
        <f>E40*$E$3/(100*12)</f>
        <v>425.36862402170556</v>
      </c>
      <c r="D41" s="6">
        <f>B41-C41</f>
        <v>707.0606941340552</v>
      </c>
      <c r="E41" s="6">
        <f>E40-D41</f>
        <v>78554.17359562474</v>
      </c>
    </row>
    <row r="42" spans="1:5" ht="12.75">
      <c r="A42" s="6">
        <f>A41+1</f>
        <v>34</v>
      </c>
      <c r="B42" s="6">
        <f>$H$3</f>
        <v>1132.4293181557607</v>
      </c>
      <c r="C42" s="6">
        <f>E41*$E$3/(100*12)</f>
        <v>421.5740649631862</v>
      </c>
      <c r="D42" s="6">
        <f>B42-C42</f>
        <v>710.8552531925745</v>
      </c>
      <c r="E42" s="6">
        <f>E41-D42</f>
        <v>77843.31834243216</v>
      </c>
    </row>
    <row r="43" spans="1:5" ht="12.75">
      <c r="A43" s="6">
        <f>A42+1</f>
        <v>35</v>
      </c>
      <c r="B43" s="6">
        <f>$H$3</f>
        <v>1132.4293181557607</v>
      </c>
      <c r="C43" s="6">
        <f>E42*$E$3/(100*12)</f>
        <v>417.7591417710526</v>
      </c>
      <c r="D43" s="6">
        <f>B43-C43</f>
        <v>714.6701763847082</v>
      </c>
      <c r="E43" s="6">
        <f>E42-D43</f>
        <v>77128.64816604745</v>
      </c>
    </row>
    <row r="44" spans="1:5" ht="12.75">
      <c r="A44" s="6">
        <f>A43+1</f>
        <v>36</v>
      </c>
      <c r="B44" s="6">
        <f>$H$3</f>
        <v>1132.4293181557607</v>
      </c>
      <c r="C44" s="6">
        <f>E43*$E$3/(100*12)</f>
        <v>413.923745157788</v>
      </c>
      <c r="D44" s="6">
        <f>B44-C44</f>
        <v>718.5055729979726</v>
      </c>
      <c r="E44" s="6">
        <f>E43-D44</f>
        <v>76410.14259304947</v>
      </c>
    </row>
    <row r="45" spans="1:5" ht="12.75">
      <c r="A45" s="6">
        <f>A44+1</f>
        <v>37</v>
      </c>
      <c r="B45" s="6">
        <f>$H$3</f>
        <v>1132.4293181557607</v>
      </c>
      <c r="C45" s="6">
        <f>E44*$E$3/(100*12)</f>
        <v>410.06776524936555</v>
      </c>
      <c r="D45" s="6">
        <f>B45-C45</f>
        <v>722.3615529063952</v>
      </c>
      <c r="E45" s="6">
        <f>E44-D45</f>
        <v>75687.78104014308</v>
      </c>
    </row>
    <row r="46" spans="1:5" ht="12.75">
      <c r="A46" s="6">
        <f>A45+1</f>
        <v>38</v>
      </c>
      <c r="B46" s="6">
        <f>$H$3</f>
        <v>1132.4293181557607</v>
      </c>
      <c r="C46" s="6">
        <f>E45*$E$3/(100*12)</f>
        <v>406.1910915821012</v>
      </c>
      <c r="D46" s="6">
        <f>B46-C46</f>
        <v>726.2382265736595</v>
      </c>
      <c r="E46" s="6">
        <f>E45-D46</f>
        <v>74961.54281356942</v>
      </c>
    </row>
    <row r="47" spans="1:5" ht="12.75">
      <c r="A47" s="6">
        <f>A46+1</f>
        <v>39</v>
      </c>
      <c r="B47" s="6">
        <f>$H$3</f>
        <v>1132.4293181557607</v>
      </c>
      <c r="C47" s="6">
        <f>E46*$E$3/(100*12)</f>
        <v>402.2936130994893</v>
      </c>
      <c r="D47" s="6">
        <f>B47-C47</f>
        <v>730.1357050562715</v>
      </c>
      <c r="E47" s="6">
        <f>E46-D47</f>
        <v>74231.40710851316</v>
      </c>
    </row>
    <row r="48" spans="1:5" ht="12.75">
      <c r="A48" s="6">
        <f>A47+1</f>
        <v>40</v>
      </c>
      <c r="B48" s="6">
        <f>$H$3</f>
        <v>1132.4293181557607</v>
      </c>
      <c r="C48" s="6">
        <f>E47*$E$3/(100*12)</f>
        <v>398.37521814902067</v>
      </c>
      <c r="D48" s="6">
        <f>B48-C48</f>
        <v>734.0541000067401</v>
      </c>
      <c r="E48" s="6">
        <f>E47-D48</f>
        <v>73497.35300850641</v>
      </c>
    </row>
    <row r="49" spans="1:5" ht="12.75">
      <c r="A49" s="6">
        <f>A48+1</f>
        <v>41</v>
      </c>
      <c r="B49" s="6">
        <f>$H$3</f>
        <v>1132.4293181557607</v>
      </c>
      <c r="C49" s="6">
        <f>E48*$E$3/(100*12)</f>
        <v>394.4357944789844</v>
      </c>
      <c r="D49" s="6">
        <f>B49-C49</f>
        <v>737.9935236767762</v>
      </c>
      <c r="E49" s="6">
        <f>E48-D49</f>
        <v>72759.35948482963</v>
      </c>
    </row>
    <row r="50" spans="1:5" ht="12.75">
      <c r="A50" s="6">
        <f>A49+1</f>
        <v>42</v>
      </c>
      <c r="B50" s="6">
        <f>$H$3</f>
        <v>1132.4293181557607</v>
      </c>
      <c r="C50" s="6">
        <f>E49*$E$3/(100*12)</f>
        <v>390.47522923525236</v>
      </c>
      <c r="D50" s="6">
        <f>B50-C50</f>
        <v>741.9540889205084</v>
      </c>
      <c r="E50" s="6">
        <f>E49-D50</f>
        <v>72017.40539590913</v>
      </c>
    </row>
    <row r="51" spans="1:5" ht="12.75">
      <c r="A51" s="6">
        <f>A50+1</f>
        <v>43</v>
      </c>
      <c r="B51" s="6">
        <f>$H$3</f>
        <v>1132.4293181557607</v>
      </c>
      <c r="C51" s="6">
        <f>E50*$E$3/(100*12)</f>
        <v>386.4934089580457</v>
      </c>
      <c r="D51" s="6">
        <f>B51-C51</f>
        <v>745.9359091977151</v>
      </c>
      <c r="E51" s="6">
        <f>E50-D51</f>
        <v>71271.46948671142</v>
      </c>
    </row>
    <row r="52" spans="1:5" ht="12.75">
      <c r="A52" s="6">
        <f>A51+1</f>
        <v>44</v>
      </c>
      <c r="B52" s="6">
        <f>$H$3</f>
        <v>1132.4293181557607</v>
      </c>
      <c r="C52" s="6">
        <f>E51*$E$3/(100*12)</f>
        <v>382.4902195786846</v>
      </c>
      <c r="D52" s="6">
        <f>B52-C52</f>
        <v>749.939098577076</v>
      </c>
      <c r="E52" s="6">
        <f>E51-D52</f>
        <v>70521.53038813434</v>
      </c>
    </row>
    <row r="53" spans="1:5" ht="12.75">
      <c r="A53" s="6">
        <f>A52+1</f>
        <v>45</v>
      </c>
      <c r="B53" s="6">
        <f>$H$3</f>
        <v>1132.4293181557607</v>
      </c>
      <c r="C53" s="6">
        <f>E52*$E$3/(100*12)</f>
        <v>378.465546416321</v>
      </c>
      <c r="D53" s="6">
        <f>B53-C53</f>
        <v>753.9637717394397</v>
      </c>
      <c r="E53" s="6">
        <f>E52-D53</f>
        <v>69767.5666163949</v>
      </c>
    </row>
    <row r="54" spans="1:5" ht="12.75">
      <c r="A54" s="6">
        <f>A53+1</f>
        <v>46</v>
      </c>
      <c r="B54" s="6">
        <f>$H$3</f>
        <v>1132.4293181557607</v>
      </c>
      <c r="C54" s="6">
        <f>E53*$E$3/(100*12)</f>
        <v>374.4192741746527</v>
      </c>
      <c r="D54" s="6">
        <f>B54-C54</f>
        <v>758.0100439811081</v>
      </c>
      <c r="E54" s="6">
        <f>E53-D54</f>
        <v>69009.5565724138</v>
      </c>
    </row>
    <row r="55" spans="1:5" ht="12.75">
      <c r="A55" s="6">
        <f>A54+1</f>
        <v>47</v>
      </c>
      <c r="B55" s="6">
        <f>$H$3</f>
        <v>1132.4293181557607</v>
      </c>
      <c r="C55" s="6">
        <f>E54*$E$3/(100*12)</f>
        <v>370.3512869386208</v>
      </c>
      <c r="D55" s="6">
        <f>B55-C55</f>
        <v>762.0780312171399</v>
      </c>
      <c r="E55" s="6">
        <f>E54-D55</f>
        <v>68247.47854119666</v>
      </c>
    </row>
    <row r="56" spans="1:5" ht="12.75">
      <c r="A56" s="6">
        <f>A55+1</f>
        <v>48</v>
      </c>
      <c r="B56" s="6">
        <f>$H$3</f>
        <v>1132.4293181557607</v>
      </c>
      <c r="C56" s="6">
        <f>E55*$E$3/(100*12)</f>
        <v>366.2614681710887</v>
      </c>
      <c r="D56" s="6">
        <f>B56-C56</f>
        <v>766.167849984672</v>
      </c>
      <c r="E56" s="6">
        <f>E55-D56</f>
        <v>67481.31069121198</v>
      </c>
    </row>
    <row r="57" spans="1:5" ht="12.75">
      <c r="A57" s="6">
        <f>A56+1</f>
        <v>49</v>
      </c>
      <c r="B57" s="6">
        <f>$H$3</f>
        <v>1132.4293181557607</v>
      </c>
      <c r="C57" s="6">
        <f>E56*$E$3/(100*12)</f>
        <v>362.1497007095044</v>
      </c>
      <c r="D57" s="6">
        <f>B57-C57</f>
        <v>770.2796174462563</v>
      </c>
      <c r="E57" s="6">
        <f>E56-D57</f>
        <v>66711.03107376573</v>
      </c>
    </row>
    <row r="58" spans="1:5" ht="12.75">
      <c r="A58" s="6">
        <f>A57+1</f>
        <v>50</v>
      </c>
      <c r="B58" s="6">
        <f>$H$3</f>
        <v>1132.4293181557607</v>
      </c>
      <c r="C58" s="6">
        <f>E57*$E$3/(100*12)</f>
        <v>358.01586676254277</v>
      </c>
      <c r="D58" s="6">
        <f>B58-C58</f>
        <v>774.4134513932179</v>
      </c>
      <c r="E58" s="6">
        <f>E57-D58</f>
        <v>65936.6176223725</v>
      </c>
    </row>
    <row r="59" spans="1:5" ht="12.75">
      <c r="A59" s="6">
        <f>A58+1</f>
        <v>51</v>
      </c>
      <c r="B59" s="6">
        <f>$H$3</f>
        <v>1132.4293181557607</v>
      </c>
      <c r="C59" s="6">
        <f>E58*$E$3/(100*12)</f>
        <v>353.85984790673245</v>
      </c>
      <c r="D59" s="6">
        <f>B59-C59</f>
        <v>778.5694702490282</v>
      </c>
      <c r="E59" s="6">
        <f>E58-D59</f>
        <v>65158.048152123476</v>
      </c>
    </row>
    <row r="60" spans="1:5" ht="12.75">
      <c r="A60" s="6">
        <f>A59+1</f>
        <v>52</v>
      </c>
      <c r="B60" s="6">
        <f>$H$3</f>
        <v>1132.4293181557607</v>
      </c>
      <c r="C60" s="6">
        <f>E59*$E$3/(100*12)</f>
        <v>349.6815250830627</v>
      </c>
      <c r="D60" s="6">
        <f>B60-C60</f>
        <v>782.747793072698</v>
      </c>
      <c r="E60" s="6">
        <f>E59-D60</f>
        <v>64375.30035905078</v>
      </c>
    </row>
    <row r="61" spans="1:5" ht="12.75">
      <c r="A61" s="6">
        <f>A60+1</f>
        <v>53</v>
      </c>
      <c r="B61" s="6">
        <f>$H$3</f>
        <v>1132.4293181557607</v>
      </c>
      <c r="C61" s="6">
        <f>E60*$E$3/(100*12)</f>
        <v>345.4807785935725</v>
      </c>
      <c r="D61" s="6">
        <f>B61-C61</f>
        <v>786.9485395621882</v>
      </c>
      <c r="E61" s="6">
        <f>E60-D61</f>
        <v>63588.35181948859</v>
      </c>
    </row>
    <row r="62" spans="1:5" ht="12.75">
      <c r="A62" s="6">
        <f>A61+1</f>
        <v>54</v>
      </c>
      <c r="B62" s="6">
        <f>$H$3</f>
        <v>1132.4293181557607</v>
      </c>
      <c r="C62" s="6">
        <f>E61*$E$3/(100*12)</f>
        <v>341.25748809792213</v>
      </c>
      <c r="D62" s="6">
        <f>B62-C62</f>
        <v>791.1718300578386</v>
      </c>
      <c r="E62" s="6">
        <f>E61-D62</f>
        <v>62797.179989430755</v>
      </c>
    </row>
    <row r="63" spans="1:5" ht="12.75">
      <c r="A63" s="6">
        <f>A62+1</f>
        <v>55</v>
      </c>
      <c r="B63" s="6">
        <f>$H$3</f>
        <v>1132.4293181557607</v>
      </c>
      <c r="C63" s="6">
        <f>E62*$E$3/(100*12)</f>
        <v>337.0115326099451</v>
      </c>
      <c r="D63" s="6">
        <f>B63-C63</f>
        <v>795.4177855458156</v>
      </c>
      <c r="E63" s="6">
        <f>E62-D63</f>
        <v>62001.76220388494</v>
      </c>
    </row>
    <row r="64" spans="1:5" ht="12.75">
      <c r="A64" s="6">
        <f>A63+1</f>
        <v>56</v>
      </c>
      <c r="B64" s="6">
        <f>$H$3</f>
        <v>1132.4293181557607</v>
      </c>
      <c r="C64" s="6">
        <f>E63*$E$3/(100*12)</f>
        <v>332.7427904941825</v>
      </c>
      <c r="D64" s="6">
        <f>B64-C64</f>
        <v>799.6865276615782</v>
      </c>
      <c r="E64" s="6">
        <f>E63-D64</f>
        <v>61202.07567622336</v>
      </c>
    </row>
    <row r="65" spans="1:5" ht="12.75">
      <c r="A65" s="6">
        <f>A64+1</f>
        <v>57</v>
      </c>
      <c r="B65" s="6">
        <f>$H$3</f>
        <v>1132.4293181557607</v>
      </c>
      <c r="C65" s="6">
        <f>E64*$E$3/(100*12)</f>
        <v>328.4511394623987</v>
      </c>
      <c r="D65" s="6">
        <f>B65-C65</f>
        <v>803.978178693362</v>
      </c>
      <c r="E65" s="6">
        <f>E64-D65</f>
        <v>60398.09749753</v>
      </c>
    </row>
    <row r="66" spans="1:5" ht="12.75">
      <c r="A66" s="6">
        <f>A65+1</f>
        <v>58</v>
      </c>
      <c r="B66" s="6">
        <f>$H$3</f>
        <v>1132.4293181557607</v>
      </c>
      <c r="C66" s="6">
        <f>E65*$E$3/(100*12)</f>
        <v>324.13645657007766</v>
      </c>
      <c r="D66" s="6">
        <f>B66-C66</f>
        <v>808.2928615856831</v>
      </c>
      <c r="E66" s="6">
        <f>E65-D66</f>
        <v>59589.80463594432</v>
      </c>
    </row>
    <row r="67" spans="1:5" ht="12.75">
      <c r="A67" s="6">
        <f>A66+1</f>
        <v>59</v>
      </c>
      <c r="B67" s="6">
        <f>$H$3</f>
        <v>1132.4293181557607</v>
      </c>
      <c r="C67" s="6">
        <f>E66*$E$3/(100*12)</f>
        <v>319.7986182129012</v>
      </c>
      <c r="D67" s="6">
        <f>B67-C67</f>
        <v>812.6306999428596</v>
      </c>
      <c r="E67" s="6">
        <f>E66-D67</f>
        <v>58777.17393600146</v>
      </c>
    </row>
    <row r="68" spans="1:5" ht="12.75">
      <c r="A68" s="6">
        <f>A67+1</f>
        <v>60</v>
      </c>
      <c r="B68" s="6">
        <f>$H$3</f>
        <v>1132.4293181557607</v>
      </c>
      <c r="C68" s="6">
        <f>E67*$E$3/(100*12)</f>
        <v>315.4375001232079</v>
      </c>
      <c r="D68" s="6">
        <f>B68-C68</f>
        <v>816.9918180325528</v>
      </c>
      <c r="E68" s="6">
        <f>E67-D68</f>
        <v>57960.18211796891</v>
      </c>
    </row>
    <row r="69" spans="1:5" ht="12.75">
      <c r="A69" s="6">
        <f>A68+1</f>
        <v>61</v>
      </c>
      <c r="B69" s="6">
        <f>$H$3</f>
        <v>1132.4293181557607</v>
      </c>
      <c r="C69" s="6">
        <f>E68*$E$3/(100*12)</f>
        <v>311.05297736643314</v>
      </c>
      <c r="D69" s="6">
        <f>B69-C69</f>
        <v>821.3763407893275</v>
      </c>
      <c r="E69" s="6">
        <f>E68-D69</f>
        <v>57138.80577717958</v>
      </c>
    </row>
    <row r="70" spans="1:5" ht="12.75">
      <c r="A70" s="6">
        <f>A69+1</f>
        <v>62</v>
      </c>
      <c r="B70" s="6">
        <f>$H$3</f>
        <v>1132.4293181557607</v>
      </c>
      <c r="C70" s="6">
        <f>E69*$E$3/(100*12)</f>
        <v>306.6449243375304</v>
      </c>
      <c r="D70" s="6">
        <f>B70-C70</f>
        <v>825.7843938182302</v>
      </c>
      <c r="E70" s="6">
        <f>E69-D70</f>
        <v>56313.02138336135</v>
      </c>
    </row>
    <row r="71" spans="1:5" ht="12.75">
      <c r="A71" s="6">
        <f>A70+1</f>
        <v>63</v>
      </c>
      <c r="B71" s="6">
        <f>$H$3</f>
        <v>1132.4293181557607</v>
      </c>
      <c r="C71" s="6">
        <f>E70*$E$3/(100*12)</f>
        <v>302.2132147573726</v>
      </c>
      <c r="D71" s="6">
        <f>B71-C71</f>
        <v>830.2161033983881</v>
      </c>
      <c r="E71" s="6">
        <f>E70-D71</f>
        <v>55482.805279962966</v>
      </c>
    </row>
    <row r="72" spans="1:5" ht="12.75">
      <c r="A72" s="6">
        <f>A71+1</f>
        <v>64</v>
      </c>
      <c r="B72" s="6">
        <f>$H$3</f>
        <v>1132.4293181557607</v>
      </c>
      <c r="C72" s="6">
        <f>E71*$E$3/(100*12)</f>
        <v>297.75772166913464</v>
      </c>
      <c r="D72" s="6">
        <f>B72-C72</f>
        <v>834.6715964866261</v>
      </c>
      <c r="E72" s="6">
        <f>E71-D72</f>
        <v>54648.13368347634</v>
      </c>
    </row>
    <row r="73" spans="1:5" ht="12.75">
      <c r="A73" s="6">
        <f>A72+1</f>
        <v>65</v>
      </c>
      <c r="B73" s="6">
        <f>$H$3</f>
        <v>1132.4293181557607</v>
      </c>
      <c r="C73" s="6">
        <f>E72*$E$3/(100*12)</f>
        <v>293.2783174346564</v>
      </c>
      <c r="D73" s="6">
        <f>B73-C73</f>
        <v>839.1510007211043</v>
      </c>
      <c r="E73" s="6">
        <f>E72-D73</f>
        <v>53808.98268275524</v>
      </c>
    </row>
    <row r="74" spans="1:5" ht="12.75">
      <c r="A74" s="6">
        <f>A73+1</f>
        <v>66</v>
      </c>
      <c r="B74" s="6">
        <f>$H$3</f>
        <v>1132.4293181557607</v>
      </c>
      <c r="C74" s="6">
        <f>E73*$E$3/(100*12)</f>
        <v>288.77487373078645</v>
      </c>
      <c r="D74" s="6">
        <f>B74-C74</f>
        <v>843.6544444249743</v>
      </c>
      <c r="E74" s="6">
        <f>E73-D74</f>
        <v>52965.328238330265</v>
      </c>
    </row>
    <row r="75" spans="1:5" ht="12.75">
      <c r="A75" s="6">
        <f>A74+1</f>
        <v>67</v>
      </c>
      <c r="B75" s="6">
        <f>$H$3</f>
        <v>1132.4293181557607</v>
      </c>
      <c r="C75" s="6">
        <f>E74*$E$3/(100*12)</f>
        <v>284.2472615457058</v>
      </c>
      <c r="D75" s="6">
        <f>B75-C75</f>
        <v>848.1820566100549</v>
      </c>
      <c r="E75" s="6">
        <f>E74-D75</f>
        <v>52117.14618172021</v>
      </c>
    </row>
    <row r="76" spans="1:5" ht="12.75">
      <c r="A76" s="6">
        <f>A75+1</f>
        <v>68</v>
      </c>
      <c r="B76" s="6">
        <f>$H$3</f>
        <v>1132.4293181557607</v>
      </c>
      <c r="C76" s="6">
        <f>E75*$E$3/(100*12)</f>
        <v>279.6953511752318</v>
      </c>
      <c r="D76" s="6">
        <f>B76-C76</f>
        <v>852.733966980529</v>
      </c>
      <c r="E76" s="6">
        <f>E75-D76</f>
        <v>51264.41221473968</v>
      </c>
    </row>
    <row r="77" spans="1:5" ht="12.75">
      <c r="A77" s="6">
        <f>A76+1</f>
        <v>69</v>
      </c>
      <c r="B77" s="6">
        <f>$H$3</f>
        <v>1132.4293181557607</v>
      </c>
      <c r="C77" s="6">
        <f>E76*$E$3/(100*12)</f>
        <v>275.11901221910296</v>
      </c>
      <c r="D77" s="6">
        <f>B77-C77</f>
        <v>857.3103059366578</v>
      </c>
      <c r="E77" s="6">
        <f>E76-D77</f>
        <v>50407.10190880302</v>
      </c>
    </row>
    <row r="78" spans="1:5" ht="12.75">
      <c r="A78" s="6">
        <f>A77+1</f>
        <v>70</v>
      </c>
      <c r="B78" s="6">
        <f>$H$3</f>
        <v>1132.4293181557607</v>
      </c>
      <c r="C78" s="6">
        <f>E77*$E$3/(100*12)</f>
        <v>270.5181135772429</v>
      </c>
      <c r="D78" s="6">
        <f>B78-C78</f>
        <v>861.9112045785178</v>
      </c>
      <c r="E78" s="6">
        <f>E77-D78</f>
        <v>49545.19070422451</v>
      </c>
    </row>
    <row r="79" spans="1:5" ht="12.75">
      <c r="A79" s="6">
        <f>A78+1</f>
        <v>71</v>
      </c>
      <c r="B79" s="6">
        <f>$H$3</f>
        <v>1132.4293181557607</v>
      </c>
      <c r="C79" s="6">
        <f>E78*$E$3/(100*12)</f>
        <v>265.8925234460049</v>
      </c>
      <c r="D79" s="6">
        <f>B79-C79</f>
        <v>866.5367947097559</v>
      </c>
      <c r="E79" s="6">
        <f>E78-D79</f>
        <v>48678.65390951475</v>
      </c>
    </row>
    <row r="80" spans="1:5" ht="12.75">
      <c r="A80" s="6">
        <f>A79+1</f>
        <v>72</v>
      </c>
      <c r="B80" s="6">
        <f>$H$3</f>
        <v>1132.4293181557607</v>
      </c>
      <c r="C80" s="6">
        <f>E79*$E$3/(100*12)</f>
        <v>261.2421093143958</v>
      </c>
      <c r="D80" s="6">
        <f>B80-C80</f>
        <v>871.187208841365</v>
      </c>
      <c r="E80" s="6">
        <f>E79-D80</f>
        <v>47807.46670067339</v>
      </c>
    </row>
    <row r="81" spans="1:5" ht="12.75">
      <c r="A81" s="6">
        <f>A80+1</f>
        <v>73</v>
      </c>
      <c r="B81" s="6">
        <f>$H$3</f>
        <v>1132.4293181557607</v>
      </c>
      <c r="C81" s="6">
        <f>E80*$E$3/(100*12)</f>
        <v>256.56673796028053</v>
      </c>
      <c r="D81" s="6">
        <f>B81-C81</f>
        <v>875.8625801954802</v>
      </c>
      <c r="E81" s="6">
        <f>E80-D81</f>
        <v>46931.60412047791</v>
      </c>
    </row>
    <row r="82" spans="1:5" ht="12.75">
      <c r="A82" s="6">
        <f>A81+1</f>
        <v>74</v>
      </c>
      <c r="B82" s="6">
        <f>$H$3</f>
        <v>1132.4293181557607</v>
      </c>
      <c r="C82" s="6">
        <f>E81*$E$3/(100*12)</f>
        <v>251.86627544656477</v>
      </c>
      <c r="D82" s="6">
        <f>B82-C82</f>
        <v>880.563042709196</v>
      </c>
      <c r="E82" s="6">
        <f>E81-D82</f>
        <v>46051.041077768714</v>
      </c>
    </row>
    <row r="83" spans="1:5" ht="12.75">
      <c r="A83" s="6">
        <f>A82+1</f>
        <v>75</v>
      </c>
      <c r="B83" s="6">
        <f>$H$3</f>
        <v>1132.4293181557607</v>
      </c>
      <c r="C83" s="6">
        <f>E82*$E$3/(100*12)</f>
        <v>247.14058711735876</v>
      </c>
      <c r="D83" s="6">
        <f>B83-C83</f>
        <v>885.2887310384019</v>
      </c>
      <c r="E83" s="6">
        <f>E82-D83</f>
        <v>45165.75234673031</v>
      </c>
    </row>
    <row r="84" spans="1:5" ht="12.75">
      <c r="A84" s="6">
        <f>A83+1</f>
        <v>76</v>
      </c>
      <c r="B84" s="6">
        <f>$H$3</f>
        <v>1132.4293181557607</v>
      </c>
      <c r="C84" s="6">
        <f>E83*$E$3/(100*12)</f>
        <v>242.38953759411936</v>
      </c>
      <c r="D84" s="6">
        <f>B84-C84</f>
        <v>890.0397805616414</v>
      </c>
      <c r="E84" s="6">
        <f>E83-D84</f>
        <v>44275.712566168666</v>
      </c>
    </row>
    <row r="85" spans="1:5" ht="12.75">
      <c r="A85" s="6">
        <f>A84+1</f>
        <v>77</v>
      </c>
      <c r="B85" s="6">
        <f>$H$3</f>
        <v>1132.4293181557607</v>
      </c>
      <c r="C85" s="6">
        <f>E84*$E$3/(100*12)</f>
        <v>237.61299077177188</v>
      </c>
      <c r="D85" s="6">
        <f>B85-C85</f>
        <v>894.8163273839889</v>
      </c>
      <c r="E85" s="6">
        <f>E84-D85</f>
        <v>43380.89623878468</v>
      </c>
    </row>
    <row r="86" spans="1:5" ht="12.75">
      <c r="A86" s="6">
        <f>A85+1</f>
        <v>78</v>
      </c>
      <c r="B86" s="6">
        <f>$H$3</f>
        <v>1132.4293181557607</v>
      </c>
      <c r="C86" s="6">
        <f>E85*$E$3/(100*12)</f>
        <v>232.8108098148111</v>
      </c>
      <c r="D86" s="6">
        <f>B86-C86</f>
        <v>899.6185083409496</v>
      </c>
      <c r="E86" s="6">
        <f>E85-D86</f>
        <v>42481.277730443726</v>
      </c>
    </row>
    <row r="87" spans="1:5" ht="12.75">
      <c r="A87" s="6">
        <f>A86+1</f>
        <v>79</v>
      </c>
      <c r="B87" s="6">
        <f>$H$3</f>
        <v>1132.4293181557607</v>
      </c>
      <c r="C87" s="6">
        <f>E86*$E$3/(100*12)</f>
        <v>227.98285715338133</v>
      </c>
      <c r="D87" s="6">
        <f>B87-C87</f>
        <v>904.4464610023794</v>
      </c>
      <c r="E87" s="6">
        <f>E86-D87</f>
        <v>41576.83126944135</v>
      </c>
    </row>
    <row r="88" spans="1:5" ht="12.75">
      <c r="A88" s="6">
        <f>A87+1</f>
        <v>80</v>
      </c>
      <c r="B88" s="6">
        <f>$H$3</f>
        <v>1132.4293181557607</v>
      </c>
      <c r="C88" s="6">
        <f>E87*$E$3/(100*12)</f>
        <v>223.12899447933523</v>
      </c>
      <c r="D88" s="6">
        <f>B88-C88</f>
        <v>909.3003236764255</v>
      </c>
      <c r="E88" s="6">
        <f>E87-D88</f>
        <v>40667.53094576492</v>
      </c>
    </row>
    <row r="89" spans="1:5" ht="12.75">
      <c r="A89" s="6">
        <f>A88+1</f>
        <v>81</v>
      </c>
      <c r="B89" s="6">
        <f>$H$3</f>
        <v>1132.4293181557607</v>
      </c>
      <c r="C89" s="6">
        <f>E88*$E$3/(100*12)</f>
        <v>218.24908274227175</v>
      </c>
      <c r="D89" s="6">
        <f>B89-C89</f>
        <v>914.180235413489</v>
      </c>
      <c r="E89" s="6">
        <f>E88-D89</f>
        <v>39753.35071035143</v>
      </c>
    </row>
    <row r="90" spans="1:5" ht="12.75">
      <c r="A90" s="6">
        <f>A89+1</f>
        <v>82</v>
      </c>
      <c r="B90" s="6">
        <f>$H$3</f>
        <v>1132.4293181557607</v>
      </c>
      <c r="C90" s="6">
        <f>E89*$E$3/(100*12)</f>
        <v>213.34298214555267</v>
      </c>
      <c r="D90" s="6">
        <f>B90-C90</f>
        <v>919.086336010208</v>
      </c>
      <c r="E90" s="6">
        <f>E89-D90</f>
        <v>38834.26437434122</v>
      </c>
    </row>
    <row r="91" spans="1:5" ht="12.75">
      <c r="A91" s="6">
        <f>A90+1</f>
        <v>83</v>
      </c>
      <c r="B91" s="6">
        <f>$H$3</f>
        <v>1132.4293181557607</v>
      </c>
      <c r="C91" s="6">
        <f>E90*$E$3/(100*12)</f>
        <v>208.4105521422979</v>
      </c>
      <c r="D91" s="6">
        <f>B91-C91</f>
        <v>924.0187660134628</v>
      </c>
      <c r="E91" s="6">
        <f>E90-D91</f>
        <v>37910.24560832776</v>
      </c>
    </row>
    <row r="92" spans="1:5" ht="12.75">
      <c r="A92" s="6">
        <f>A91+1</f>
        <v>84</v>
      </c>
      <c r="B92" s="6">
        <f>$H$3</f>
        <v>1132.4293181557607</v>
      </c>
      <c r="C92" s="6">
        <f>E91*$E$3/(100*12)</f>
        <v>203.45165143135898</v>
      </c>
      <c r="D92" s="6">
        <f>B92-C92</f>
        <v>928.9776667244017</v>
      </c>
      <c r="E92" s="6">
        <f>E91-D92</f>
        <v>36981.26794160336</v>
      </c>
    </row>
    <row r="93" spans="1:5" ht="12.75">
      <c r="A93" s="6">
        <f>A92+1</f>
        <v>85</v>
      </c>
      <c r="B93" s="6">
        <f>$H$3</f>
        <v>1132.4293181557607</v>
      </c>
      <c r="C93" s="6">
        <f>E92*$E$3/(100*12)</f>
        <v>198.46613795327136</v>
      </c>
      <c r="D93" s="6">
        <f>B93-C93</f>
        <v>933.9631802024894</v>
      </c>
      <c r="E93" s="6">
        <f>E92-D93</f>
        <v>36047.30476140087</v>
      </c>
    </row>
    <row r="94" spans="1:5" ht="12.75">
      <c r="A94" s="6">
        <f>A93+1</f>
        <v>86</v>
      </c>
      <c r="B94" s="6">
        <f>$H$3</f>
        <v>1132.4293181557607</v>
      </c>
      <c r="C94" s="6">
        <f>E93*$E$3/(100*12)</f>
        <v>193.45386888618467</v>
      </c>
      <c r="D94" s="6">
        <f>B94-C94</f>
        <v>938.9754492695761</v>
      </c>
      <c r="E94" s="6">
        <f>E93-D94</f>
        <v>35108.32931213129</v>
      </c>
    </row>
    <row r="95" spans="1:5" ht="12.75">
      <c r="A95" s="6">
        <f>A94+1</f>
        <v>87</v>
      </c>
      <c r="B95" s="6">
        <f>$H$3</f>
        <v>1132.4293181557607</v>
      </c>
      <c r="C95" s="6">
        <f>E94*$E$3/(100*12)</f>
        <v>188.41470064177128</v>
      </c>
      <c r="D95" s="6">
        <f>B95-C95</f>
        <v>944.0146175139894</v>
      </c>
      <c r="E95" s="6">
        <f>E94-D95</f>
        <v>34164.3146946173</v>
      </c>
    </row>
    <row r="96" spans="1:5" ht="12.75">
      <c r="A96" s="6">
        <f>A95+1</f>
        <v>88</v>
      </c>
      <c r="B96" s="6">
        <f>$H$3</f>
        <v>1132.4293181557607</v>
      </c>
      <c r="C96" s="6">
        <f>E95*$E$3/(100*12)</f>
        <v>183.34848886111286</v>
      </c>
      <c r="D96" s="6">
        <f>B96-C96</f>
        <v>949.0808292946479</v>
      </c>
      <c r="E96" s="6">
        <f>E95-D96</f>
        <v>33215.233865322654</v>
      </c>
    </row>
    <row r="97" spans="1:5" ht="12.75">
      <c r="A97" s="6">
        <f>A96+1</f>
        <v>89</v>
      </c>
      <c r="B97" s="6">
        <f>$H$3</f>
        <v>1132.4293181557607</v>
      </c>
      <c r="C97" s="6">
        <f>E96*$E$3/(100*12)</f>
        <v>178.25508841056492</v>
      </c>
      <c r="D97" s="6">
        <f>B97-C97</f>
        <v>954.1742297451958</v>
      </c>
      <c r="E97" s="6">
        <f>E96-D97</f>
        <v>32261.059635577458</v>
      </c>
    </row>
    <row r="98" spans="1:5" ht="12.75">
      <c r="A98" s="6">
        <f>A97+1</f>
        <v>90</v>
      </c>
      <c r="B98" s="6">
        <f>$H$3</f>
        <v>1132.4293181557607</v>
      </c>
      <c r="C98" s="6">
        <f>E97*$E$3/(100*12)</f>
        <v>173.13435337759904</v>
      </c>
      <c r="D98" s="6">
        <f>B98-C98</f>
        <v>959.2949647781617</v>
      </c>
      <c r="E98" s="6">
        <f>E97-D98</f>
        <v>31301.764670799297</v>
      </c>
    </row>
    <row r="99" spans="1:5" ht="12.75">
      <c r="A99" s="6">
        <f>A98+1</f>
        <v>91</v>
      </c>
      <c r="B99" s="6">
        <f>$H$3</f>
        <v>1132.4293181557607</v>
      </c>
      <c r="C99" s="6">
        <f>E98*$E$3/(100*12)</f>
        <v>167.98613706662292</v>
      </c>
      <c r="D99" s="6">
        <f>B99-C99</f>
        <v>964.4431810891379</v>
      </c>
      <c r="E99" s="6">
        <f>E98-D99</f>
        <v>30337.32148971016</v>
      </c>
    </row>
    <row r="100" spans="1:5" ht="12.75">
      <c r="A100" s="6">
        <f>A99+1</f>
        <v>92</v>
      </c>
      <c r="B100" s="6">
        <f>$H$3</f>
        <v>1132.4293181557607</v>
      </c>
      <c r="C100" s="6">
        <f>E99*$E$3/(100*12)</f>
        <v>162.81029199477788</v>
      </c>
      <c r="D100" s="6">
        <f>B100-C100</f>
        <v>969.6190261609828</v>
      </c>
      <c r="E100" s="6">
        <f>E99-D100</f>
        <v>29367.702463549176</v>
      </c>
    </row>
    <row r="101" spans="1:5" ht="12.75">
      <c r="A101" s="6">
        <f>A100+1</f>
        <v>93</v>
      </c>
      <c r="B101" s="6">
        <f>$H$3</f>
        <v>1132.4293181557607</v>
      </c>
      <c r="C101" s="6">
        <f>E100*$E$3/(100*12)</f>
        <v>157.6066698877139</v>
      </c>
      <c r="D101" s="6">
        <f>B101-C101</f>
        <v>974.8226482680468</v>
      </c>
      <c r="E101" s="6">
        <f>E100-D101</f>
        <v>28392.87981528113</v>
      </c>
    </row>
    <row r="102" spans="1:5" ht="12.75">
      <c r="A102" s="6">
        <f>A101+1</f>
        <v>94</v>
      </c>
      <c r="B102" s="6">
        <f>$H$3</f>
        <v>1132.4293181557607</v>
      </c>
      <c r="C102" s="6">
        <f>E101*$E$3/(100*12)</f>
        <v>152.37512167534206</v>
      </c>
      <c r="D102" s="6">
        <f>B102-C102</f>
        <v>980.0541964804187</v>
      </c>
      <c r="E102" s="6">
        <f>E101-D102</f>
        <v>27412.82561880071</v>
      </c>
    </row>
    <row r="103" spans="1:5" ht="12.75">
      <c r="A103" s="6">
        <f>A102+1</f>
        <v>95</v>
      </c>
      <c r="B103" s="6">
        <f>$H$3</f>
        <v>1132.4293181557607</v>
      </c>
      <c r="C103" s="6">
        <f>E102*$E$3/(100*12)</f>
        <v>147.11549748756383</v>
      </c>
      <c r="D103" s="6">
        <f>B103-C103</f>
        <v>985.3138206681969</v>
      </c>
      <c r="E103" s="6">
        <f>E102-D103</f>
        <v>26427.511798132513</v>
      </c>
    </row>
    <row r="104" spans="1:5" ht="12.75">
      <c r="A104" s="6">
        <f>A103+1</f>
        <v>96</v>
      </c>
      <c r="B104" s="6">
        <f>$H$3</f>
        <v>1132.4293181557607</v>
      </c>
      <c r="C104" s="6">
        <f>E103*$E$3/(100*12)</f>
        <v>141.82764664997782</v>
      </c>
      <c r="D104" s="6">
        <f>B104-C104</f>
        <v>990.6016715057829</v>
      </c>
      <c r="E104" s="6">
        <f>E103-D104</f>
        <v>25436.91012662673</v>
      </c>
    </row>
    <row r="105" spans="1:5" ht="12.75">
      <c r="A105" s="6">
        <f>A104+1</f>
        <v>97</v>
      </c>
      <c r="B105" s="6">
        <f>$H$3</f>
        <v>1132.4293181557607</v>
      </c>
      <c r="C105" s="6">
        <f>E104*$E$3/(100*12)</f>
        <v>136.5114176795635</v>
      </c>
      <c r="D105" s="6">
        <f>B105-C105</f>
        <v>995.9179004761972</v>
      </c>
      <c r="E105" s="6">
        <f>E104-D105</f>
        <v>24440.992226150534</v>
      </c>
    </row>
    <row r="106" spans="1:5" ht="12.75">
      <c r="A106" s="6">
        <f>A105+1</f>
        <v>98</v>
      </c>
      <c r="B106" s="6">
        <f>$H$3</f>
        <v>1132.4293181557607</v>
      </c>
      <c r="C106" s="6">
        <f>E105*$E$3/(100*12)</f>
        <v>131.1666582803412</v>
      </c>
      <c r="D106" s="6">
        <f>B106-C106</f>
        <v>1001.2626598754196</v>
      </c>
      <c r="E106" s="6">
        <f>E105-D106</f>
        <v>23439.729566275113</v>
      </c>
    </row>
    <row r="107" spans="1:5" ht="12.75">
      <c r="A107" s="6">
        <f>A106+1</f>
        <v>99</v>
      </c>
      <c r="B107" s="6">
        <f>$H$3</f>
        <v>1132.4293181557607</v>
      </c>
      <c r="C107" s="6">
        <f>E106*$E$3/(100*12)</f>
        <v>125.79321533900979</v>
      </c>
      <c r="D107" s="6">
        <f>B107-C107</f>
        <v>1006.636102816751</v>
      </c>
      <c r="E107" s="6">
        <f>E106-D107</f>
        <v>22433.09346345836</v>
      </c>
    </row>
    <row r="108" spans="1:5" ht="12.75">
      <c r="A108" s="6">
        <f>A107+1</f>
        <v>100</v>
      </c>
      <c r="B108" s="6">
        <f>$H$3</f>
        <v>1132.4293181557607</v>
      </c>
      <c r="C108" s="6">
        <f>E107*$E$3/(100*12)</f>
        <v>120.39093492055989</v>
      </c>
      <c r="D108" s="6">
        <f>B108-C108</f>
        <v>1012.0383832352009</v>
      </c>
      <c r="E108" s="6">
        <f>E107-D108</f>
        <v>21421.05508022316</v>
      </c>
    </row>
    <row r="109" spans="1:5" ht="12.75">
      <c r="A109" s="6">
        <f>A108+1</f>
        <v>101</v>
      </c>
      <c r="B109" s="6">
        <f>$H$3</f>
        <v>1132.4293181557607</v>
      </c>
      <c r="C109" s="6">
        <f>E108*$E$3/(100*12)</f>
        <v>114.9596622638643</v>
      </c>
      <c r="D109" s="6">
        <f>B109-C109</f>
        <v>1017.4696558918964</v>
      </c>
      <c r="E109" s="6">
        <f>E108-D109</f>
        <v>20403.585424331264</v>
      </c>
    </row>
    <row r="110" spans="1:5" ht="12.75">
      <c r="A110" s="6">
        <f>A109+1</f>
        <v>102</v>
      </c>
      <c r="B110" s="6">
        <f>$H$3</f>
        <v>1132.4293181557607</v>
      </c>
      <c r="C110" s="6">
        <f>E109*$E$3/(100*12)</f>
        <v>109.49924177724446</v>
      </c>
      <c r="D110" s="6">
        <f>B110-C110</f>
        <v>1022.9300763785162</v>
      </c>
      <c r="E110" s="6">
        <f>E109-D110</f>
        <v>19380.655347952747</v>
      </c>
    </row>
    <row r="111" spans="1:5" ht="12.75">
      <c r="A111" s="6">
        <f>A110+1</f>
        <v>103</v>
      </c>
      <c r="B111" s="6">
        <f>$H$3</f>
        <v>1132.4293181557607</v>
      </c>
      <c r="C111" s="6">
        <f>E110*$E$3/(100*12)</f>
        <v>104.00951703401307</v>
      </c>
      <c r="D111" s="6">
        <f>B111-C111</f>
        <v>1028.4198011217477</v>
      </c>
      <c r="E111" s="6">
        <f>E110-D111</f>
        <v>18352.235546830998</v>
      </c>
    </row>
    <row r="112" spans="1:5" ht="12.75">
      <c r="A112" s="6">
        <f>A111+1</f>
        <v>104</v>
      </c>
      <c r="B112" s="6">
        <f>$H$3</f>
        <v>1132.4293181557607</v>
      </c>
      <c r="C112" s="6">
        <f>E111*$E$3/(100*12)</f>
        <v>98.49033076799303</v>
      </c>
      <c r="D112" s="6">
        <f>B112-C112</f>
        <v>1033.9389873877676</v>
      </c>
      <c r="E112" s="6">
        <f>E111-D112</f>
        <v>17318.29655944323</v>
      </c>
    </row>
    <row r="113" spans="1:5" ht="12.75">
      <c r="A113" s="6">
        <f>A112+1</f>
        <v>105</v>
      </c>
      <c r="B113" s="6">
        <f>$H$3</f>
        <v>1132.4293181557607</v>
      </c>
      <c r="C113" s="6">
        <f>E112*$E$3/(100*12)</f>
        <v>92.94152486901201</v>
      </c>
      <c r="D113" s="6">
        <f>B113-C113</f>
        <v>1039.4877932867487</v>
      </c>
      <c r="E113" s="6">
        <f>E112-D113</f>
        <v>16278.808766156482</v>
      </c>
    </row>
    <row r="114" spans="1:5" ht="12.75">
      <c r="A114" s="6">
        <f>A113+1</f>
        <v>106</v>
      </c>
      <c r="B114" s="6">
        <f>$H$3</f>
        <v>1132.4293181557607</v>
      </c>
      <c r="C114" s="6">
        <f>E113*$E$3/(100*12)</f>
        <v>87.36294037837314</v>
      </c>
      <c r="D114" s="6">
        <f>B114-C114</f>
        <v>1045.0663777773875</v>
      </c>
      <c r="E114" s="6">
        <f>E113-D114</f>
        <v>15233.742388379094</v>
      </c>
    </row>
    <row r="115" spans="1:5" ht="12.75">
      <c r="A115" s="6">
        <f>A114+1</f>
        <v>107</v>
      </c>
      <c r="B115" s="6">
        <f>$H$3</f>
        <v>1132.4293181557607</v>
      </c>
      <c r="C115" s="6">
        <f>E114*$E$3/(100*12)</f>
        <v>81.75441748430114</v>
      </c>
      <c r="D115" s="6">
        <f>B115-C115</f>
        <v>1050.6749006714595</v>
      </c>
      <c r="E115" s="6">
        <f>E114-D115</f>
        <v>14183.067487707634</v>
      </c>
    </row>
    <row r="116" spans="1:5" ht="12.75">
      <c r="A116" s="6">
        <f>A115+1</f>
        <v>108</v>
      </c>
      <c r="B116" s="6">
        <f>$H$3</f>
        <v>1132.4293181557607</v>
      </c>
      <c r="C116" s="6">
        <f>E115*$E$3/(100*12)</f>
        <v>76.11579551736432</v>
      </c>
      <c r="D116" s="6">
        <f>B116-C116</f>
        <v>1056.3135226383963</v>
      </c>
      <c r="E116" s="6">
        <f>E115-D116</f>
        <v>13126.753965069238</v>
      </c>
    </row>
    <row r="117" spans="1:5" ht="12.75">
      <c r="A117" s="6">
        <f>A116+1</f>
        <v>109</v>
      </c>
      <c r="B117" s="6">
        <f>$H$3</f>
        <v>1132.4293181557607</v>
      </c>
      <c r="C117" s="6">
        <f>E116*$E$3/(100*12)</f>
        <v>70.44691294587157</v>
      </c>
      <c r="D117" s="6">
        <f>B117-C117</f>
        <v>1061.982405209889</v>
      </c>
      <c r="E117" s="6">
        <f>E116-D117</f>
        <v>12064.77155985935</v>
      </c>
    </row>
    <row r="118" spans="1:5" ht="12.75">
      <c r="A118" s="6">
        <f>A117+1</f>
        <v>110</v>
      </c>
      <c r="B118" s="6">
        <f>$H$3</f>
        <v>1132.4293181557607</v>
      </c>
      <c r="C118" s="6">
        <f>E117*$E$3/(100*12)</f>
        <v>64.74760737124518</v>
      </c>
      <c r="D118" s="6">
        <f>B118-C118</f>
        <v>1067.6817107845154</v>
      </c>
      <c r="E118" s="6">
        <f>E117-D118</f>
        <v>10997.089849074833</v>
      </c>
    </row>
    <row r="119" spans="1:5" ht="12.75">
      <c r="A119" s="6">
        <f>A118+1</f>
        <v>111</v>
      </c>
      <c r="B119" s="6">
        <f>$H$3</f>
        <v>1132.4293181557607</v>
      </c>
      <c r="C119" s="6">
        <f>E118*$E$3/(100*12)</f>
        <v>59.01771552336828</v>
      </c>
      <c r="D119" s="6">
        <f>B119-C119</f>
        <v>1073.4116026323925</v>
      </c>
      <c r="E119" s="6">
        <f>E118-D119</f>
        <v>9923.678246442441</v>
      </c>
    </row>
    <row r="120" spans="1:5" ht="12.75">
      <c r="A120" s="6">
        <f>A119+1</f>
        <v>112</v>
      </c>
      <c r="B120" s="6">
        <f>$H$3</f>
        <v>1132.4293181557607</v>
      </c>
      <c r="C120" s="6">
        <f>E119*$E$3/(100*12)</f>
        <v>53.25707325590778</v>
      </c>
      <c r="D120" s="6">
        <f>B120-C120</f>
        <v>1079.172244899853</v>
      </c>
      <c r="E120" s="6">
        <f>E119-D120</f>
        <v>8844.506001542588</v>
      </c>
    </row>
    <row r="121" spans="1:5" ht="12.75">
      <c r="A121" s="6">
        <f>A120+1</f>
        <v>113</v>
      </c>
      <c r="B121" s="6">
        <f>$H$3</f>
        <v>1132.4293181557607</v>
      </c>
      <c r="C121" s="6">
        <f>E120*$E$3/(100*12)</f>
        <v>47.46551554161189</v>
      </c>
      <c r="D121" s="6">
        <f>B121-C121</f>
        <v>1084.9638026141488</v>
      </c>
      <c r="E121" s="6">
        <f>E120-D121</f>
        <v>7759.542198928439</v>
      </c>
    </row>
    <row r="122" spans="1:5" ht="12.75">
      <c r="A122" s="6">
        <f>A121+1</f>
        <v>114</v>
      </c>
      <c r="B122" s="6">
        <f>$H$3</f>
        <v>1132.4293181557607</v>
      </c>
      <c r="C122" s="6">
        <f>E121*$E$3/(100*12)</f>
        <v>41.642876467582624</v>
      </c>
      <c r="D122" s="6">
        <f>B122-C122</f>
        <v>1090.786441688178</v>
      </c>
      <c r="E122" s="6">
        <f>E121-D122</f>
        <v>6668.75575724026</v>
      </c>
    </row>
    <row r="123" spans="1:5" ht="12.75">
      <c r="A123" s="6">
        <f>A122+1</f>
        <v>115</v>
      </c>
      <c r="B123" s="6">
        <f>$H$3</f>
        <v>1132.4293181557607</v>
      </c>
      <c r="C123" s="6">
        <f>E122*$E$3/(100*12)</f>
        <v>35.78898923052273</v>
      </c>
      <c r="D123" s="6">
        <f>B123-C123</f>
        <v>1096.640328925238</v>
      </c>
      <c r="E123" s="6">
        <f>E122-D123</f>
        <v>5572.115428315023</v>
      </c>
    </row>
    <row r="124" spans="1:5" ht="12.75">
      <c r="A124" s="6">
        <f>A123+1</f>
        <v>116</v>
      </c>
      <c r="B124" s="6">
        <f>$H$3</f>
        <v>1132.4293181557607</v>
      </c>
      <c r="C124" s="6">
        <f>E123*$E$3/(100*12)</f>
        <v>29.903686131957294</v>
      </c>
      <c r="D124" s="6">
        <f>B124-C124</f>
        <v>1102.5256320238034</v>
      </c>
      <c r="E124" s="6">
        <f>E123-D124</f>
        <v>4469.5897962912195</v>
      </c>
    </row>
    <row r="125" spans="1:5" ht="12.75">
      <c r="A125" s="6">
        <f>A124+1</f>
        <v>117</v>
      </c>
      <c r="B125" s="6">
        <f>$H$3</f>
        <v>1132.4293181557607</v>
      </c>
      <c r="C125" s="6">
        <f>E124*$E$3/(100*12)</f>
        <v>23.986798573429546</v>
      </c>
      <c r="D125" s="6">
        <f>B125-C125</f>
        <v>1108.4425195823312</v>
      </c>
      <c r="E125" s="6">
        <f>E124-D125</f>
        <v>3361.147276708888</v>
      </c>
    </row>
    <row r="126" spans="1:5" ht="12.75">
      <c r="A126" s="6">
        <f>A125+1</f>
        <v>118</v>
      </c>
      <c r="B126" s="6">
        <f>$H$3</f>
        <v>1132.4293181557607</v>
      </c>
      <c r="C126" s="6">
        <f>E125*$E$3/(100*12)</f>
        <v>18.038157051671032</v>
      </c>
      <c r="D126" s="6">
        <f>B126-C126</f>
        <v>1114.3911611040896</v>
      </c>
      <c r="E126" s="6">
        <f>E125-D126</f>
        <v>2246.7561156047987</v>
      </c>
    </row>
    <row r="127" spans="1:5" ht="12.75">
      <c r="A127" s="6">
        <f>A126+1</f>
        <v>119</v>
      </c>
      <c r="B127" s="6">
        <f>$H$3</f>
        <v>1132.4293181557607</v>
      </c>
      <c r="C127" s="6">
        <f>E126*$E$3/(100*12)</f>
        <v>12.057591153745754</v>
      </c>
      <c r="D127" s="6">
        <f>B127-C127</f>
        <v>1120.371727002015</v>
      </c>
      <c r="E127" s="6">
        <f>E126-D127</f>
        <v>1126.3843886027837</v>
      </c>
    </row>
    <row r="128" spans="1:5" ht="12.75">
      <c r="A128" s="6">
        <f>A127+1</f>
        <v>120</v>
      </c>
      <c r="B128" s="6">
        <f>$H$3</f>
        <v>1132.4293181557607</v>
      </c>
      <c r="C128" s="6">
        <f>E127*$E$3/(100*12)</f>
        <v>6.044929552168273</v>
      </c>
      <c r="D128" s="6">
        <f>B128-C128</f>
        <v>1126.3843886035925</v>
      </c>
      <c r="E128" s="6">
        <f>E127-D128</f>
        <v>-8.087681635515764E-10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E7" sqref="E7"/>
    </sheetView>
  </sheetViews>
  <sheetFormatPr defaultColWidth="12.57421875" defaultRowHeight="12.75"/>
  <cols>
    <col min="1" max="1" width="11.57421875" style="0" customWidth="1"/>
    <col min="2" max="2" width="15.140625" style="0" customWidth="1"/>
    <col min="3" max="3" width="19.140625" style="0" customWidth="1"/>
    <col min="4" max="4" width="13.421875" style="0" customWidth="1"/>
    <col min="5" max="5" width="12.8515625" style="0" customWidth="1"/>
    <col min="6" max="9" width="11.57421875" style="0" customWidth="1"/>
    <col min="10" max="10" width="15.7109375" style="0" customWidth="1"/>
    <col min="11" max="16384" width="11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</row>
    <row r="2" spans="1:12" ht="12.75">
      <c r="A2">
        <v>1</v>
      </c>
      <c r="B2">
        <v>100000</v>
      </c>
      <c r="C2" s="12">
        <v>1.1</v>
      </c>
      <c r="D2" s="3">
        <v>4.98</v>
      </c>
      <c r="E2" s="4">
        <f>C2+D2</f>
        <v>6.08</v>
      </c>
      <c r="F2">
        <v>12</v>
      </c>
      <c r="H2">
        <v>1114.56</v>
      </c>
      <c r="I2">
        <v>0</v>
      </c>
      <c r="J2">
        <v>3250</v>
      </c>
      <c r="K2" s="6">
        <f>SUM(C7:C18)</f>
        <v>5868.486413534907</v>
      </c>
      <c r="L2" s="6">
        <f>I2+J2+K2</f>
        <v>9118.486413534907</v>
      </c>
    </row>
    <row r="3" spans="3:12" ht="12.75">
      <c r="C3" s="12">
        <v>1.37</v>
      </c>
      <c r="D3" s="3">
        <v>4.98</v>
      </c>
      <c r="E3" s="4">
        <f>C3+D3</f>
        <v>6.3500000000000005</v>
      </c>
      <c r="F3" s="6">
        <f>120-F2</f>
        <v>108</v>
      </c>
      <c r="H3">
        <v>1127.09</v>
      </c>
      <c r="I3">
        <v>0</v>
      </c>
      <c r="J3">
        <v>0</v>
      </c>
      <c r="K3" s="6">
        <f>SUM(C19:C126)</f>
        <v>29110.086695742822</v>
      </c>
      <c r="L3" s="6">
        <f>I3+J3+K3</f>
        <v>29110.086695742822</v>
      </c>
    </row>
    <row r="4" spans="11:12" ht="12.75">
      <c r="K4" t="s">
        <v>27</v>
      </c>
      <c r="L4" s="1">
        <f>L2+L3</f>
        <v>38228.57310927773</v>
      </c>
    </row>
    <row r="6" spans="1:5" ht="12.75">
      <c r="A6" t="s">
        <v>15</v>
      </c>
      <c r="B6" t="s">
        <v>16</v>
      </c>
      <c r="C6" t="s">
        <v>28</v>
      </c>
      <c r="D6" t="s">
        <v>18</v>
      </c>
      <c r="E6" t="s">
        <v>19</v>
      </c>
    </row>
    <row r="7" spans="1:5" ht="12.75">
      <c r="A7">
        <v>1</v>
      </c>
      <c r="B7">
        <v>1197.85</v>
      </c>
      <c r="C7" s="6">
        <f>B2*$E$2/(100*12)</f>
        <v>506.6666666666667</v>
      </c>
      <c r="D7" s="6">
        <f>B7-C7</f>
        <v>691.1833333333332</v>
      </c>
      <c r="E7" s="6">
        <f>B2-D7</f>
        <v>99308.81666666667</v>
      </c>
    </row>
    <row r="8" spans="1:5" ht="12.75">
      <c r="A8">
        <v>2</v>
      </c>
      <c r="B8">
        <v>1114.56</v>
      </c>
      <c r="C8" s="6">
        <f>E7*$E$2/(100*12)</f>
        <v>503.16467111111115</v>
      </c>
      <c r="D8" s="6">
        <f>B8-C8</f>
        <v>611.3953288888888</v>
      </c>
      <c r="E8" s="6">
        <f>E7-D8</f>
        <v>98697.42133777778</v>
      </c>
    </row>
    <row r="9" spans="1:5" ht="12.75">
      <c r="A9">
        <v>3</v>
      </c>
      <c r="B9">
        <v>1114.56</v>
      </c>
      <c r="C9" s="6">
        <f>E8*$E$2/(100*12)</f>
        <v>500.0669347780741</v>
      </c>
      <c r="D9" s="6">
        <f>B9-C9</f>
        <v>614.4930652219259</v>
      </c>
      <c r="E9" s="6">
        <f>E8-D9</f>
        <v>98082.92827255586</v>
      </c>
    </row>
    <row r="10" spans="1:5" ht="12.75">
      <c r="A10">
        <v>4</v>
      </c>
      <c r="B10">
        <v>1114.56</v>
      </c>
      <c r="C10" s="6">
        <f>E9*$E$2/(100*12)</f>
        <v>496.95350324761637</v>
      </c>
      <c r="D10" s="6">
        <f>B10-C10</f>
        <v>617.6064967523836</v>
      </c>
      <c r="E10" s="6">
        <f>E9-D10</f>
        <v>97465.32177580347</v>
      </c>
    </row>
    <row r="11" spans="1:5" ht="12.75">
      <c r="A11">
        <v>5</v>
      </c>
      <c r="B11">
        <v>1114.56</v>
      </c>
      <c r="C11" s="6">
        <f>E10*$E$2/(100*12)</f>
        <v>493.8242969974043</v>
      </c>
      <c r="D11" s="6">
        <f>B11-C11</f>
        <v>620.7357030025956</v>
      </c>
      <c r="E11" s="6">
        <f>E10-D11</f>
        <v>96844.58607280088</v>
      </c>
    </row>
    <row r="12" spans="1:5" ht="12.75">
      <c r="A12">
        <v>6</v>
      </c>
      <c r="B12">
        <v>1114.56</v>
      </c>
      <c r="C12" s="6">
        <f>E11*$E$2/(100*12)</f>
        <v>490.6792361021911</v>
      </c>
      <c r="D12" s="6">
        <f>B12-C12</f>
        <v>623.8807638978088</v>
      </c>
      <c r="E12" s="6">
        <f>E11-D12</f>
        <v>96220.70530890308</v>
      </c>
    </row>
    <row r="13" spans="1:5" ht="12.75">
      <c r="A13">
        <v>7</v>
      </c>
      <c r="B13">
        <v>1114.56</v>
      </c>
      <c r="C13" s="6">
        <f>E12*$E$2/(100*12)</f>
        <v>487.5182402317757</v>
      </c>
      <c r="D13" s="6">
        <f>B13-C13</f>
        <v>627.0417597682242</v>
      </c>
      <c r="E13" s="6">
        <f>E12-D13</f>
        <v>95593.66354913486</v>
      </c>
    </row>
    <row r="14" spans="1:5" ht="12.75">
      <c r="A14">
        <v>8</v>
      </c>
      <c r="B14">
        <v>1114.56</v>
      </c>
      <c r="C14" s="6">
        <f>E13*$E$2/(100*12)</f>
        <v>484.34122864894994</v>
      </c>
      <c r="D14" s="6">
        <f>B14-C14</f>
        <v>630.21877135105</v>
      </c>
      <c r="E14" s="6">
        <f>E13-D14</f>
        <v>94963.4447777838</v>
      </c>
    </row>
    <row r="15" spans="1:5" ht="12.75">
      <c r="A15">
        <v>9</v>
      </c>
      <c r="B15">
        <v>1114.56</v>
      </c>
      <c r="C15" s="6">
        <f>E14*$E$2/(100*12)</f>
        <v>481.148120207438</v>
      </c>
      <c r="D15" s="6">
        <f>B15-C15</f>
        <v>633.4118797925619</v>
      </c>
      <c r="E15" s="6">
        <f>E14-D15</f>
        <v>94330.03289799124</v>
      </c>
    </row>
    <row r="16" spans="1:5" ht="12.75">
      <c r="A16">
        <v>10</v>
      </c>
      <c r="B16">
        <v>1114.56</v>
      </c>
      <c r="C16" s="6">
        <f>E15*$E$2/(100*12)</f>
        <v>477.9388333498223</v>
      </c>
      <c r="D16" s="6">
        <f>B16-C16</f>
        <v>636.6211666501777</v>
      </c>
      <c r="E16" s="6">
        <f>E15-D16</f>
        <v>93693.41173134107</v>
      </c>
    </row>
    <row r="17" spans="1:5" ht="12.75">
      <c r="A17">
        <v>11</v>
      </c>
      <c r="B17">
        <v>1114.56</v>
      </c>
      <c r="C17" s="6">
        <f>E16*$E$2/(100*12)</f>
        <v>474.7132861054614</v>
      </c>
      <c r="D17" s="6">
        <f>B17-C17</f>
        <v>639.8467138945385</v>
      </c>
      <c r="E17" s="6">
        <f>E16-D17</f>
        <v>93053.56501744653</v>
      </c>
    </row>
    <row r="18" spans="1:5" ht="12.75">
      <c r="A18">
        <v>12</v>
      </c>
      <c r="B18">
        <v>1114.56</v>
      </c>
      <c r="C18" s="6">
        <f>E17*$E$2/(100*12)</f>
        <v>471.47139608839575</v>
      </c>
      <c r="D18" s="6">
        <f>B18-C18</f>
        <v>643.0886039116042</v>
      </c>
      <c r="E18" s="6">
        <f>E17-D18</f>
        <v>92410.47641353493</v>
      </c>
    </row>
    <row r="19" spans="1:5" ht="12.75">
      <c r="A19">
        <v>13</v>
      </c>
      <c r="B19">
        <v>1127.09</v>
      </c>
      <c r="C19" s="6">
        <f>E18*$E$3/(100*12)</f>
        <v>489.005437688289</v>
      </c>
      <c r="D19" s="6">
        <f>B19-C19</f>
        <v>638.0845623117109</v>
      </c>
      <c r="E19" s="6">
        <f>E18-D19</f>
        <v>91772.39185122322</v>
      </c>
    </row>
    <row r="20" spans="1:5" ht="12.75">
      <c r="A20">
        <v>14</v>
      </c>
      <c r="B20" s="6">
        <f>B19</f>
        <v>1127.09</v>
      </c>
      <c r="C20" s="6">
        <f>E19*$E$3/(100*12)</f>
        <v>485.62890687938955</v>
      </c>
      <c r="D20" s="6">
        <f>B20-C20</f>
        <v>641.4610931206104</v>
      </c>
      <c r="E20" s="6">
        <f>E19-D20</f>
        <v>91130.93075810261</v>
      </c>
    </row>
    <row r="21" spans="1:5" ht="12.75">
      <c r="A21">
        <v>15</v>
      </c>
      <c r="B21" s="6">
        <f>B20</f>
        <v>1127.09</v>
      </c>
      <c r="C21" s="6">
        <f>E20*$E$3/(100*12)</f>
        <v>482.2345085949596</v>
      </c>
      <c r="D21" s="6">
        <f>B21-C21</f>
        <v>644.8554914050403</v>
      </c>
      <c r="E21" s="6">
        <f>E20-D21</f>
        <v>90486.07526669756</v>
      </c>
    </row>
    <row r="22" spans="1:5" ht="12.75">
      <c r="A22">
        <v>16</v>
      </c>
      <c r="B22" s="6">
        <f>B21</f>
        <v>1127.09</v>
      </c>
      <c r="C22" s="6">
        <f>E21*$E$3/(100*12)</f>
        <v>478.8221482862746</v>
      </c>
      <c r="D22" s="6">
        <f>B22-C22</f>
        <v>648.2678517137253</v>
      </c>
      <c r="E22" s="6">
        <f>E21-D22</f>
        <v>89837.80741498384</v>
      </c>
    </row>
    <row r="23" spans="1:5" ht="12.75">
      <c r="A23">
        <v>17</v>
      </c>
      <c r="B23" s="6">
        <f>B22</f>
        <v>1127.09</v>
      </c>
      <c r="C23" s="6">
        <f>E22*$E$3/(100*12)</f>
        <v>475.3917309042895</v>
      </c>
      <c r="D23" s="6">
        <f>B23-C23</f>
        <v>651.6982690957104</v>
      </c>
      <c r="E23" s="6">
        <f>E22-D23</f>
        <v>89186.10914588813</v>
      </c>
    </row>
    <row r="24" spans="1:5" ht="12.75">
      <c r="A24">
        <v>18</v>
      </c>
      <c r="B24" s="6">
        <f>B23</f>
        <v>1127.09</v>
      </c>
      <c r="C24" s="6">
        <f>E23*$E$3/(100*12)</f>
        <v>471.9431608969914</v>
      </c>
      <c r="D24" s="6">
        <f>B24-C24</f>
        <v>655.1468391030085</v>
      </c>
      <c r="E24" s="6">
        <f>E23-D24</f>
        <v>88530.96230678512</v>
      </c>
    </row>
    <row r="25" spans="1:5" ht="12.75">
      <c r="A25">
        <v>19</v>
      </c>
      <c r="B25" s="6">
        <f>B24</f>
        <v>1127.09</v>
      </c>
      <c r="C25" s="6">
        <f>E24*$E$3/(100*12)</f>
        <v>468.476342206738</v>
      </c>
      <c r="D25" s="6">
        <f>B25-C25</f>
        <v>658.6136577932618</v>
      </c>
      <c r="E25" s="6">
        <f>E24-D25</f>
        <v>87872.34864899186</v>
      </c>
    </row>
    <row r="26" spans="1:5" ht="12.75">
      <c r="A26">
        <v>20</v>
      </c>
      <c r="B26" s="6">
        <f>B25</f>
        <v>1127.09</v>
      </c>
      <c r="C26" s="6">
        <f>E25*$E$3/(100*12)</f>
        <v>464.991178267582</v>
      </c>
      <c r="D26" s="6">
        <f>B26-C26</f>
        <v>662.098821732418</v>
      </c>
      <c r="E26" s="6">
        <f>E25-D26</f>
        <v>87210.24982725944</v>
      </c>
    </row>
    <row r="27" spans="1:5" ht="12.75">
      <c r="A27">
        <v>21</v>
      </c>
      <c r="B27" s="6">
        <f>B26</f>
        <v>1127.09</v>
      </c>
      <c r="C27" s="6">
        <f>E26*$E$3/(100*12)</f>
        <v>461.48757200258126</v>
      </c>
      <c r="D27" s="6">
        <f>B27-C27</f>
        <v>665.6024279974187</v>
      </c>
      <c r="E27" s="6">
        <f>E26-D27</f>
        <v>86544.64739926202</v>
      </c>
    </row>
    <row r="28" spans="1:5" ht="12.75">
      <c r="A28">
        <v>22</v>
      </c>
      <c r="B28" s="6">
        <f>B27</f>
        <v>1127.09</v>
      </c>
      <c r="C28" s="6">
        <f>E27*$E$3/(100*12)</f>
        <v>457.9654258210948</v>
      </c>
      <c r="D28" s="6">
        <f>B28-C28</f>
        <v>669.124574178905</v>
      </c>
      <c r="E28" s="6">
        <f>E27-D28</f>
        <v>85875.52282508311</v>
      </c>
    </row>
    <row r="29" spans="1:5" ht="12.75">
      <c r="A29">
        <v>23</v>
      </c>
      <c r="B29" s="6">
        <f>B28</f>
        <v>1127.09</v>
      </c>
      <c r="C29" s="6">
        <f>E28*$E$3/(100*12)</f>
        <v>454.4246416160649</v>
      </c>
      <c r="D29" s="6">
        <f>B29-C29</f>
        <v>672.665358383935</v>
      </c>
      <c r="E29" s="6">
        <f>E28-D29</f>
        <v>85202.85746669918</v>
      </c>
    </row>
    <row r="30" spans="1:5" ht="12.75">
      <c r="A30">
        <v>24</v>
      </c>
      <c r="B30" s="6">
        <f>B29</f>
        <v>1127.09</v>
      </c>
      <c r="C30" s="6">
        <f>E29*$E$3/(100*12)</f>
        <v>450.8651207612832</v>
      </c>
      <c r="D30" s="6">
        <f>B30-C30</f>
        <v>676.2248792387168</v>
      </c>
      <c r="E30" s="6">
        <f>E29-D30</f>
        <v>84526.63258746047</v>
      </c>
    </row>
    <row r="31" spans="1:5" ht="12.75">
      <c r="A31">
        <v>25</v>
      </c>
      <c r="B31" s="6">
        <f>B30</f>
        <v>1127.09</v>
      </c>
      <c r="C31" s="6">
        <f>E30*$E$3/(100*12)</f>
        <v>447.28676410864506</v>
      </c>
      <c r="D31" s="6">
        <f>B31-C31</f>
        <v>679.8032358913549</v>
      </c>
      <c r="E31" s="6">
        <f>E30-D31</f>
        <v>83846.82935156912</v>
      </c>
    </row>
    <row r="32" spans="1:5" ht="12.75">
      <c r="A32">
        <v>26</v>
      </c>
      <c r="B32" s="6">
        <f>B31</f>
        <v>1127.09</v>
      </c>
      <c r="C32" s="6">
        <f>E31*$E$3/(100*12)</f>
        <v>443.6894719853866</v>
      </c>
      <c r="D32" s="6">
        <f>B32-C32</f>
        <v>683.4005280146133</v>
      </c>
      <c r="E32" s="6">
        <f>E31-D32</f>
        <v>83163.42882355451</v>
      </c>
    </row>
    <row r="33" spans="1:5" ht="12.75">
      <c r="A33">
        <v>27</v>
      </c>
      <c r="B33" s="6">
        <f>B32</f>
        <v>1127.09</v>
      </c>
      <c r="C33" s="6">
        <f>E32*$E$3/(100*12)</f>
        <v>440.0731441913093</v>
      </c>
      <c r="D33" s="6">
        <f>B33-C33</f>
        <v>687.0168558086906</v>
      </c>
      <c r="E33" s="6">
        <f>E32-D33</f>
        <v>82476.41196774582</v>
      </c>
    </row>
    <row r="34" spans="1:5" ht="12.75">
      <c r="A34">
        <v>28</v>
      </c>
      <c r="B34" s="6">
        <f>B33</f>
        <v>1127.09</v>
      </c>
      <c r="C34" s="6">
        <f>E33*$E$3/(100*12)</f>
        <v>436.43767999598833</v>
      </c>
      <c r="D34" s="6">
        <f>B34-C34</f>
        <v>690.6523200040116</v>
      </c>
      <c r="E34" s="6">
        <f>E33-D34</f>
        <v>81785.75964774181</v>
      </c>
    </row>
    <row r="35" spans="1:5" ht="12.75">
      <c r="A35">
        <v>29</v>
      </c>
      <c r="B35" s="6">
        <f>B34</f>
        <v>1127.09</v>
      </c>
      <c r="C35" s="6">
        <f>E34*$E$3/(100*12)</f>
        <v>432.78297813596714</v>
      </c>
      <c r="D35" s="6">
        <f>B35-C35</f>
        <v>694.3070218640328</v>
      </c>
      <c r="E35" s="6">
        <f>E34-D35</f>
        <v>81091.45262587778</v>
      </c>
    </row>
    <row r="36" spans="1:5" ht="12.75">
      <c r="A36">
        <v>30</v>
      </c>
      <c r="B36" s="6">
        <f>B35</f>
        <v>1127.09</v>
      </c>
      <c r="C36" s="6">
        <f>E35*$E$3/(100*12)</f>
        <v>429.1089368119366</v>
      </c>
      <c r="D36" s="6">
        <f>B36-C36</f>
        <v>697.9810631880633</v>
      </c>
      <c r="E36" s="6">
        <f>E35-D36</f>
        <v>80393.47156268971</v>
      </c>
    </row>
    <row r="37" spans="1:5" ht="12.75">
      <c r="A37">
        <v>31</v>
      </c>
      <c r="B37" s="6">
        <f>B36</f>
        <v>1127.09</v>
      </c>
      <c r="C37" s="6">
        <f>E36*$E$3/(100*12)</f>
        <v>425.41545368589976</v>
      </c>
      <c r="D37" s="6">
        <f>B37-C37</f>
        <v>701.6745463141001</v>
      </c>
      <c r="E37" s="6">
        <f>E36-D37</f>
        <v>79691.79701637561</v>
      </c>
    </row>
    <row r="38" spans="1:5" ht="12.75">
      <c r="A38">
        <v>32</v>
      </c>
      <c r="B38" s="6">
        <f>B37</f>
        <v>1127.09</v>
      </c>
      <c r="C38" s="6">
        <f>E37*$E$3/(100*12)</f>
        <v>421.702425878321</v>
      </c>
      <c r="D38" s="6">
        <f>B38-C38</f>
        <v>705.3875741216789</v>
      </c>
      <c r="E38" s="6">
        <f>E37-D38</f>
        <v>78986.40944225393</v>
      </c>
    </row>
    <row r="39" spans="1:5" ht="12.75">
      <c r="A39">
        <v>33</v>
      </c>
      <c r="B39" s="6">
        <f>B38</f>
        <v>1127.09</v>
      </c>
      <c r="C39" s="6">
        <f>E38*$E$3/(100*12)</f>
        <v>417.9697499652604</v>
      </c>
      <c r="D39" s="6">
        <f>B39-C39</f>
        <v>709.1202500347395</v>
      </c>
      <c r="E39" s="6">
        <f>E38-D39</f>
        <v>78277.28919221919</v>
      </c>
    </row>
    <row r="40" spans="1:5" ht="12.75">
      <c r="A40">
        <v>34</v>
      </c>
      <c r="B40" s="6">
        <f>B39</f>
        <v>1127.09</v>
      </c>
      <c r="C40" s="6">
        <f>E39*$E$3/(100*12)</f>
        <v>414.21732197549323</v>
      </c>
      <c r="D40" s="6">
        <f>B40-C40</f>
        <v>712.8726780245067</v>
      </c>
      <c r="E40" s="6">
        <f>E39-D40</f>
        <v>77564.41651419469</v>
      </c>
    </row>
    <row r="41" spans="1:5" ht="12.75">
      <c r="A41">
        <v>35</v>
      </c>
      <c r="B41" s="6">
        <f>B40</f>
        <v>1127.09</v>
      </c>
      <c r="C41" s="6">
        <f>E40*$E$3/(100*12)</f>
        <v>410.4450373876136</v>
      </c>
      <c r="D41" s="6">
        <f>B41-C41</f>
        <v>716.6449626123863</v>
      </c>
      <c r="E41" s="6">
        <f>E40-D41</f>
        <v>76847.77155158231</v>
      </c>
    </row>
    <row r="42" spans="1:5" ht="12.75">
      <c r="A42">
        <v>36</v>
      </c>
      <c r="B42" s="6">
        <f>B41</f>
        <v>1127.09</v>
      </c>
      <c r="C42" s="6">
        <f>E41*$E$3/(100*12)</f>
        <v>406.65279112712307</v>
      </c>
      <c r="D42" s="6">
        <f>B42-C42</f>
        <v>720.4372088728769</v>
      </c>
      <c r="E42" s="6">
        <f>E41-D42</f>
        <v>76127.33434270944</v>
      </c>
    </row>
    <row r="43" spans="1:5" ht="12.75">
      <c r="A43">
        <v>37</v>
      </c>
      <c r="B43" s="6">
        <f>B42</f>
        <v>1127.09</v>
      </c>
      <c r="C43" s="6">
        <f>E42*$E$3/(100*12)</f>
        <v>402.8404775635041</v>
      </c>
      <c r="D43" s="6">
        <f>B43-C43</f>
        <v>724.2495224364958</v>
      </c>
      <c r="E43" s="6">
        <f>E42-D43</f>
        <v>75403.08482027294</v>
      </c>
    </row>
    <row r="44" spans="1:5" ht="12.75">
      <c r="A44">
        <v>38</v>
      </c>
      <c r="B44" s="6">
        <f>B43</f>
        <v>1127.09</v>
      </c>
      <c r="C44" s="6">
        <f>E43*$E$3/(100*12)</f>
        <v>399.00799050727767</v>
      </c>
      <c r="D44" s="6">
        <f>B44-C44</f>
        <v>728.0820094927222</v>
      </c>
      <c r="E44" s="6">
        <f>E43-D44</f>
        <v>74675.00281078022</v>
      </c>
    </row>
    <row r="45" spans="1:5" ht="12.75">
      <c r="A45">
        <v>39</v>
      </c>
      <c r="B45" s="6">
        <f>B44</f>
        <v>1127.09</v>
      </c>
      <c r="C45" s="6">
        <f>E44*$E$3/(100*12)</f>
        <v>395.15522320704537</v>
      </c>
      <c r="D45" s="6">
        <f>B45-C45</f>
        <v>731.9347767929546</v>
      </c>
      <c r="E45" s="6">
        <f>E44-D45</f>
        <v>73943.06803398726</v>
      </c>
    </row>
    <row r="46" spans="1:5" ht="12.75">
      <c r="A46">
        <v>40</v>
      </c>
      <c r="B46" s="6">
        <f>B45</f>
        <v>1127.09</v>
      </c>
      <c r="C46" s="6">
        <f>E45*$E$3/(100*12)</f>
        <v>391.282068346516</v>
      </c>
      <c r="D46" s="6">
        <f>B46-C46</f>
        <v>735.8079316534839</v>
      </c>
      <c r="E46" s="6">
        <f>E45-D46</f>
        <v>73207.26010233378</v>
      </c>
    </row>
    <row r="47" spans="1:5" ht="12.75">
      <c r="A47">
        <v>41</v>
      </c>
      <c r="B47" s="6">
        <f>B46</f>
        <v>1127.09</v>
      </c>
      <c r="C47" s="6">
        <f>E46*$E$3/(100*12)</f>
        <v>387.3884180415163</v>
      </c>
      <c r="D47" s="6">
        <f>B47-C47</f>
        <v>739.7015819584836</v>
      </c>
      <c r="E47" s="6">
        <f>E46-D47</f>
        <v>72467.5585203753</v>
      </c>
    </row>
    <row r="48" spans="1:5" ht="12.75">
      <c r="A48">
        <v>42</v>
      </c>
      <c r="B48" s="6">
        <f>B47</f>
        <v>1127.09</v>
      </c>
      <c r="C48" s="6">
        <f>E47*$E$3/(100*12)</f>
        <v>383.47416383698595</v>
      </c>
      <c r="D48" s="6">
        <f>B48-C48</f>
        <v>743.6158361630139</v>
      </c>
      <c r="E48" s="6">
        <f>E47-D48</f>
        <v>71723.94268421229</v>
      </c>
    </row>
    <row r="49" spans="1:5" ht="12.75">
      <c r="A49">
        <v>43</v>
      </c>
      <c r="B49" s="6">
        <f>B48</f>
        <v>1127.09</v>
      </c>
      <c r="C49" s="6">
        <f>E48*$E$3/(100*12)</f>
        <v>379.53919670395675</v>
      </c>
      <c r="D49" s="6">
        <f>B49-C49</f>
        <v>747.5508032960431</v>
      </c>
      <c r="E49" s="6">
        <f>E48-D49</f>
        <v>70976.39188091624</v>
      </c>
    </row>
    <row r="50" spans="1:5" ht="12.75">
      <c r="A50">
        <v>44</v>
      </c>
      <c r="B50" s="6">
        <f>B49</f>
        <v>1127.09</v>
      </c>
      <c r="C50" s="6">
        <f>E49*$E$3/(100*12)</f>
        <v>375.58340703651515</v>
      </c>
      <c r="D50" s="6">
        <f>B50-C50</f>
        <v>751.5065929634848</v>
      </c>
      <c r="E50" s="6">
        <f>E49-D50</f>
        <v>70224.88528795275</v>
      </c>
    </row>
    <row r="51" spans="1:5" ht="12.75">
      <c r="A51">
        <v>45</v>
      </c>
      <c r="B51" s="6">
        <f>B50</f>
        <v>1127.09</v>
      </c>
      <c r="C51" s="6">
        <f>E50*$E$3/(100*12)</f>
        <v>371.60668464875005</v>
      </c>
      <c r="D51" s="6">
        <f>B51-C51</f>
        <v>755.4833153512499</v>
      </c>
      <c r="E51" s="6">
        <f>E50-D51</f>
        <v>69469.40197260151</v>
      </c>
    </row>
    <row r="52" spans="1:5" ht="12.75">
      <c r="A52">
        <v>46</v>
      </c>
      <c r="B52" s="6">
        <f>B51</f>
        <v>1127.09</v>
      </c>
      <c r="C52" s="6">
        <f>E51*$E$3/(100*12)</f>
        <v>367.608918771683</v>
      </c>
      <c r="D52" s="6">
        <f>B52-C52</f>
        <v>759.481081228317</v>
      </c>
      <c r="E52" s="6">
        <f>E51-D52</f>
        <v>68709.9208913732</v>
      </c>
    </row>
    <row r="53" spans="1:5" ht="12.75">
      <c r="A53">
        <v>47</v>
      </c>
      <c r="B53" s="6">
        <f>B52</f>
        <v>1127.09</v>
      </c>
      <c r="C53" s="6">
        <f>E52*$E$3/(100*12)</f>
        <v>363.5899980501832</v>
      </c>
      <c r="D53" s="6">
        <f>B53-C53</f>
        <v>763.5000019498167</v>
      </c>
      <c r="E53" s="6">
        <f>E52-D53</f>
        <v>67946.42088942339</v>
      </c>
    </row>
    <row r="54" spans="1:5" ht="12.75">
      <c r="A54">
        <v>48</v>
      </c>
      <c r="B54" s="6">
        <f>B53</f>
        <v>1127.09</v>
      </c>
      <c r="C54" s="6">
        <f>E53*$E$3/(100*12)</f>
        <v>359.54981053986546</v>
      </c>
      <c r="D54" s="6">
        <f>B54-C54</f>
        <v>767.5401894601345</v>
      </c>
      <c r="E54" s="6">
        <f>E53-D54</f>
        <v>67178.88069996325</v>
      </c>
    </row>
    <row r="55" spans="1:5" ht="12.75">
      <c r="A55">
        <v>49</v>
      </c>
      <c r="B55" s="6">
        <f>B54</f>
        <v>1127.09</v>
      </c>
      <c r="C55" s="6">
        <f>E54*$E$3/(100*12)</f>
        <v>355.4882437039722</v>
      </c>
      <c r="D55" s="6">
        <f>B55-C55</f>
        <v>771.6017562960277</v>
      </c>
      <c r="E55" s="6">
        <f>E54-D55</f>
        <v>66407.27894366722</v>
      </c>
    </row>
    <row r="56" spans="1:5" ht="12.75">
      <c r="A56">
        <v>50</v>
      </c>
      <c r="B56" s="6">
        <f>B55</f>
        <v>1127.09</v>
      </c>
      <c r="C56" s="6">
        <f>E55*$E$3/(100*12)</f>
        <v>351.4051844102391</v>
      </c>
      <c r="D56" s="6">
        <f>B56-C56</f>
        <v>775.6848155897608</v>
      </c>
      <c r="E56" s="6">
        <f>E55-D56</f>
        <v>65631.59412807746</v>
      </c>
    </row>
    <row r="57" spans="1:5" ht="12.75">
      <c r="A57">
        <v>51</v>
      </c>
      <c r="B57" s="6">
        <f>B56</f>
        <v>1127.09</v>
      </c>
      <c r="C57" s="6">
        <f>E56*$E$3/(100*12)</f>
        <v>347.30051892774327</v>
      </c>
      <c r="D57" s="6">
        <f>B57-C57</f>
        <v>779.7894810722566</v>
      </c>
      <c r="E57" s="6">
        <f>E56-D57</f>
        <v>64851.8046470052</v>
      </c>
    </row>
    <row r="58" spans="1:5" ht="12.75">
      <c r="A58">
        <v>52</v>
      </c>
      <c r="B58" s="6">
        <f>B57</f>
        <v>1127.09</v>
      </c>
      <c r="C58" s="6">
        <f>E57*$E$3/(100*12)</f>
        <v>343.1741329237359</v>
      </c>
      <c r="D58" s="6">
        <f>B58-C58</f>
        <v>783.915867076264</v>
      </c>
      <c r="E58" s="6">
        <f>E57-D58</f>
        <v>64067.88877992894</v>
      </c>
    </row>
    <row r="59" spans="1:5" ht="12.75">
      <c r="A59">
        <v>53</v>
      </c>
      <c r="B59" s="6">
        <f>B58</f>
        <v>1127.09</v>
      </c>
      <c r="C59" s="6">
        <f>E58*$E$3/(100*12)</f>
        <v>339.02591146045734</v>
      </c>
      <c r="D59" s="6">
        <f>B59-C59</f>
        <v>788.0640885395426</v>
      </c>
      <c r="E59" s="6">
        <f>E58-D59</f>
        <v>63279.824691389396</v>
      </c>
    </row>
    <row r="60" spans="1:5" ht="12.75">
      <c r="A60">
        <v>54</v>
      </c>
      <c r="B60" s="6">
        <f>B59</f>
        <v>1127.09</v>
      </c>
      <c r="C60" s="6">
        <f>E59*$E$3/(100*12)</f>
        <v>334.8557389919356</v>
      </c>
      <c r="D60" s="6">
        <f>B60-C60</f>
        <v>792.2342610080643</v>
      </c>
      <c r="E60" s="6">
        <f>E59-D60</f>
        <v>62487.59043038133</v>
      </c>
    </row>
    <row r="61" spans="1:5" ht="12.75">
      <c r="A61">
        <v>55</v>
      </c>
      <c r="B61" s="6">
        <f>B60</f>
        <v>1127.09</v>
      </c>
      <c r="C61" s="6">
        <f>E60*$E$3/(100*12)</f>
        <v>330.6634993607679</v>
      </c>
      <c r="D61" s="6">
        <f>B61-C61</f>
        <v>796.426500639232</v>
      </c>
      <c r="E61" s="6">
        <f>E60-D61</f>
        <v>61691.1639297421</v>
      </c>
    </row>
    <row r="62" spans="1:5" ht="12.75">
      <c r="A62">
        <v>56</v>
      </c>
      <c r="B62" s="6">
        <f>B61</f>
        <v>1127.09</v>
      </c>
      <c r="C62" s="6">
        <f>E61*$E$3/(100*12)</f>
        <v>326.4490757948853</v>
      </c>
      <c r="D62" s="6">
        <f>B62-C62</f>
        <v>800.6409242051146</v>
      </c>
      <c r="E62" s="6">
        <f>E61-D62</f>
        <v>60890.52300553698</v>
      </c>
    </row>
    <row r="63" spans="1:5" ht="12.75">
      <c r="A63">
        <v>57</v>
      </c>
      <c r="B63" s="6">
        <f>B62</f>
        <v>1127.09</v>
      </c>
      <c r="C63" s="6">
        <f>E62*$E$3/(100*12)</f>
        <v>322.2123509042999</v>
      </c>
      <c r="D63" s="6">
        <f>B63-C63</f>
        <v>804.8776490957</v>
      </c>
      <c r="E63" s="6">
        <f>E62-D63</f>
        <v>60085.64535644128</v>
      </c>
    </row>
    <row r="64" spans="1:5" ht="12.75">
      <c r="A64">
        <v>58</v>
      </c>
      <c r="B64" s="6">
        <f>B63</f>
        <v>1127.09</v>
      </c>
      <c r="C64" s="6">
        <f>E63*$E$3/(100*12)</f>
        <v>317.9532066778351</v>
      </c>
      <c r="D64" s="6">
        <f>B64-C64</f>
        <v>809.1367933221647</v>
      </c>
      <c r="E64" s="6">
        <f>E63-D64</f>
        <v>59276.50856311912</v>
      </c>
    </row>
    <row r="65" spans="1:5" ht="12.75">
      <c r="A65">
        <v>59</v>
      </c>
      <c r="B65" s="6">
        <f>B64</f>
        <v>1127.09</v>
      </c>
      <c r="C65" s="6">
        <f>E64*$E$3/(100*12)</f>
        <v>313.6715244798387</v>
      </c>
      <c r="D65" s="6">
        <f>B65-C65</f>
        <v>813.4184755201612</v>
      </c>
      <c r="E65" s="6">
        <f>E64-D65</f>
        <v>58463.090087598954</v>
      </c>
    </row>
    <row r="66" spans="1:5" ht="12.75">
      <c r="A66">
        <v>60</v>
      </c>
      <c r="B66" s="6">
        <f>B65</f>
        <v>1127.09</v>
      </c>
      <c r="C66" s="6">
        <f>E65*$E$3/(100*12)</f>
        <v>309.3671850468778</v>
      </c>
      <c r="D66" s="6">
        <f>B66-C66</f>
        <v>817.7228149531221</v>
      </c>
      <c r="E66" s="6">
        <f>E65-D66</f>
        <v>57645.36727264583</v>
      </c>
    </row>
    <row r="67" spans="1:5" ht="12.75">
      <c r="A67">
        <v>61</v>
      </c>
      <c r="B67" s="6">
        <f>B66</f>
        <v>1127.09</v>
      </c>
      <c r="C67" s="6">
        <f>E66*$E$3/(100*12)</f>
        <v>305.0400684844176</v>
      </c>
      <c r="D67" s="6">
        <f>B67-C67</f>
        <v>822.0499315155823</v>
      </c>
      <c r="E67" s="6">
        <f>E66-D67</f>
        <v>56823.31734113025</v>
      </c>
    </row>
    <row r="68" spans="1:5" ht="12.75">
      <c r="A68">
        <v>62</v>
      </c>
      <c r="B68" s="6">
        <f>B67</f>
        <v>1127.09</v>
      </c>
      <c r="C68" s="6">
        <f>E67*$E$3/(100*12)</f>
        <v>300.69005426348093</v>
      </c>
      <c r="D68" s="6">
        <f>B68-C68</f>
        <v>826.3999457365189</v>
      </c>
      <c r="E68" s="6">
        <f>E67-D68</f>
        <v>55996.91739539373</v>
      </c>
    </row>
    <row r="69" spans="1:5" ht="12.75">
      <c r="A69">
        <v>63</v>
      </c>
      <c r="B69" s="6">
        <f>B68</f>
        <v>1127.09</v>
      </c>
      <c r="C69" s="6">
        <f>E68*$E$3/(100*12)</f>
        <v>296.3170212172918</v>
      </c>
      <c r="D69" s="6">
        <f>B69-C69</f>
        <v>830.7729787827082</v>
      </c>
      <c r="E69" s="6">
        <f>E68-D69</f>
        <v>55166.14441661102</v>
      </c>
    </row>
    <row r="70" spans="1:5" ht="12.75">
      <c r="A70">
        <v>64</v>
      </c>
      <c r="B70" s="6">
        <f>B69</f>
        <v>1127.09</v>
      </c>
      <c r="C70" s="6">
        <f>E69*$E$3/(100*12)</f>
        <v>291.92084753790004</v>
      </c>
      <c r="D70" s="6">
        <f>B70-C70</f>
        <v>835.1691524620999</v>
      </c>
      <c r="E70" s="6">
        <f>E69-D70</f>
        <v>54330.975264148925</v>
      </c>
    </row>
    <row r="71" spans="1:5" ht="12.75">
      <c r="A71">
        <v>65</v>
      </c>
      <c r="B71" s="6">
        <f>B70</f>
        <v>1127.09</v>
      </c>
      <c r="C71" s="6">
        <f>E70*$E$3/(100*12)</f>
        <v>287.50141077278806</v>
      </c>
      <c r="D71" s="6">
        <f>B71-C71</f>
        <v>839.5885892272119</v>
      </c>
      <c r="E71" s="6">
        <f>E70-D71</f>
        <v>53491.38667492171</v>
      </c>
    </row>
    <row r="72" spans="1:5" ht="12.75">
      <c r="A72">
        <v>66</v>
      </c>
      <c r="B72" s="6">
        <f>B71</f>
        <v>1127.09</v>
      </c>
      <c r="C72" s="6">
        <f>E71*$E$3/(100*12)</f>
        <v>283.0585878214608</v>
      </c>
      <c r="D72" s="6">
        <f>B72-C72</f>
        <v>844.0314121785391</v>
      </c>
      <c r="E72" s="6">
        <f>E71-D72</f>
        <v>52647.35526274317</v>
      </c>
    </row>
    <row r="73" spans="1:5" ht="12.75">
      <c r="A73">
        <v>67</v>
      </c>
      <c r="B73" s="6">
        <f>B72</f>
        <v>1127.09</v>
      </c>
      <c r="C73" s="6">
        <f>E72*$E$3/(100*12)</f>
        <v>278.592254932016</v>
      </c>
      <c r="D73" s="6">
        <f>B73-C73</f>
        <v>848.4977450679839</v>
      </c>
      <c r="E73" s="6">
        <f>E72-D73</f>
        <v>51798.857517675184</v>
      </c>
    </row>
    <row r="74" spans="1:5" ht="12.75">
      <c r="A74">
        <v>68</v>
      </c>
      <c r="B74" s="6">
        <f>B73</f>
        <v>1127.09</v>
      </c>
      <c r="C74" s="6">
        <f>E73*$E$3/(100*12)</f>
        <v>274.1022876976979</v>
      </c>
      <c r="D74" s="6">
        <f>B74-C74</f>
        <v>852.987712302302</v>
      </c>
      <c r="E74" s="6">
        <f>E73-D74</f>
        <v>50945.86980537288</v>
      </c>
    </row>
    <row r="75" spans="1:5" ht="12.75">
      <c r="A75">
        <v>69</v>
      </c>
      <c r="B75" s="6">
        <f>B74</f>
        <v>1127.09</v>
      </c>
      <c r="C75" s="6">
        <f>E74*$E$3/(100*12)</f>
        <v>269.58856105343153</v>
      </c>
      <c r="D75" s="6">
        <f>B75-C75</f>
        <v>857.5014389465684</v>
      </c>
      <c r="E75" s="6">
        <f>E74-D75</f>
        <v>50088.368366426315</v>
      </c>
    </row>
    <row r="76" spans="1:5" ht="12.75">
      <c r="A76">
        <v>70</v>
      </c>
      <c r="B76" s="6">
        <f>B75</f>
        <v>1127.09</v>
      </c>
      <c r="C76" s="6">
        <f>E75*$E$3/(100*12)</f>
        <v>265.05094927233927</v>
      </c>
      <c r="D76" s="6">
        <f>B76-C76</f>
        <v>862.0390507276607</v>
      </c>
      <c r="E76" s="6">
        <f>E75-D76</f>
        <v>49226.329315698655</v>
      </c>
    </row>
    <row r="77" spans="1:5" ht="12.75">
      <c r="A77">
        <v>71</v>
      </c>
      <c r="B77" s="6">
        <f>B76</f>
        <v>1127.09</v>
      </c>
      <c r="C77" s="6">
        <f>E76*$E$3/(100*12)</f>
        <v>260.48932596223875</v>
      </c>
      <c r="D77" s="6">
        <f>B77-C77</f>
        <v>866.6006740377611</v>
      </c>
      <c r="E77" s="6">
        <f>E76-D77</f>
        <v>48359.72864166089</v>
      </c>
    </row>
    <row r="78" spans="1:5" ht="12.75">
      <c r="A78">
        <v>72</v>
      </c>
      <c r="B78" s="6">
        <f>B77</f>
        <v>1127.09</v>
      </c>
      <c r="C78" s="6">
        <f>E77*$E$3/(100*12)</f>
        <v>255.90356406212223</v>
      </c>
      <c r="D78" s="6">
        <f>B78-C78</f>
        <v>871.1864359378777</v>
      </c>
      <c r="E78" s="6">
        <f>E77-D78</f>
        <v>47488.54220572302</v>
      </c>
    </row>
    <row r="79" spans="1:5" ht="12.75">
      <c r="A79">
        <v>73</v>
      </c>
      <c r="B79" s="6">
        <f>B78</f>
        <v>1127.09</v>
      </c>
      <c r="C79" s="6">
        <f>E78*$E$3/(100*12)</f>
        <v>251.29353583861763</v>
      </c>
      <c r="D79" s="6">
        <f>B79-C79</f>
        <v>875.7964641613823</v>
      </c>
      <c r="E79" s="6">
        <f>E78-D79</f>
        <v>46612.74574156164</v>
      </c>
    </row>
    <row r="80" spans="1:5" ht="12.75">
      <c r="A80">
        <v>74</v>
      </c>
      <c r="B80" s="6">
        <f>B79</f>
        <v>1127.09</v>
      </c>
      <c r="C80" s="6">
        <f>E79*$E$3/(100*12)</f>
        <v>246.65911288243035</v>
      </c>
      <c r="D80" s="6">
        <f>B80-C80</f>
        <v>880.4308871175696</v>
      </c>
      <c r="E80" s="6">
        <f>E79-D80</f>
        <v>45732.31485444407</v>
      </c>
    </row>
    <row r="81" spans="1:5" ht="12.75">
      <c r="A81">
        <v>75</v>
      </c>
      <c r="B81" s="6">
        <f>B80</f>
        <v>1127.09</v>
      </c>
      <c r="C81" s="6">
        <f>E80*$E$3/(100*12)</f>
        <v>242.00016610476655</v>
      </c>
      <c r="D81" s="6">
        <f>B81-C81</f>
        <v>885.0898338952334</v>
      </c>
      <c r="E81" s="6">
        <f>E80-D81</f>
        <v>44847.22502054884</v>
      </c>
    </row>
    <row r="82" spans="1:5" ht="12.75">
      <c r="A82">
        <v>76</v>
      </c>
      <c r="B82" s="6">
        <f>B81</f>
        <v>1127.09</v>
      </c>
      <c r="C82" s="6">
        <f>E81*$E$3/(100*12)</f>
        <v>237.3165657337376</v>
      </c>
      <c r="D82" s="6">
        <f>B82-C82</f>
        <v>889.7734342662623</v>
      </c>
      <c r="E82" s="6">
        <f>E81-D82</f>
        <v>43957.45158628258</v>
      </c>
    </row>
    <row r="83" spans="1:5" ht="12.75">
      <c r="A83">
        <v>77</v>
      </c>
      <c r="B83" s="6">
        <f>B82</f>
        <v>1127.09</v>
      </c>
      <c r="C83" s="6">
        <f>E82*$E$3/(100*12)</f>
        <v>232.60818131074532</v>
      </c>
      <c r="D83" s="6">
        <f>B83-C83</f>
        <v>894.4818186892546</v>
      </c>
      <c r="E83" s="6">
        <f>E82-D83</f>
        <v>43062.96976759333</v>
      </c>
    </row>
    <row r="84" spans="1:5" ht="12.75">
      <c r="A84">
        <v>78</v>
      </c>
      <c r="B84" s="6">
        <f>B83</f>
        <v>1127.09</v>
      </c>
      <c r="C84" s="6">
        <f>E83*$E$3/(100*12)</f>
        <v>227.87488168684806</v>
      </c>
      <c r="D84" s="6">
        <f>B84-C84</f>
        <v>899.2151183131518</v>
      </c>
      <c r="E84" s="6">
        <f>E83-D84</f>
        <v>42163.75464928018</v>
      </c>
    </row>
    <row r="85" spans="1:5" ht="12.75">
      <c r="A85">
        <v>79</v>
      </c>
      <c r="B85" s="6">
        <f>B84</f>
        <v>1127.09</v>
      </c>
      <c r="C85" s="6">
        <f>E84*$E$3/(100*12)</f>
        <v>223.11653501910763</v>
      </c>
      <c r="D85" s="6">
        <f>B85-C85</f>
        <v>903.9734649808922</v>
      </c>
      <c r="E85" s="6">
        <f>E84-D85</f>
        <v>41259.78118429929</v>
      </c>
    </row>
    <row r="86" spans="1:5" ht="12.75">
      <c r="A86">
        <v>80</v>
      </c>
      <c r="B86" s="6">
        <f>B85</f>
        <v>1127.09</v>
      </c>
      <c r="C86" s="6">
        <f>E85*$E$3/(100*12)</f>
        <v>218.3330087669171</v>
      </c>
      <c r="D86" s="6">
        <f>B86-C86</f>
        <v>908.7569912330828</v>
      </c>
      <c r="E86" s="6">
        <f>E85-D86</f>
        <v>40351.02419306621</v>
      </c>
    </row>
    <row r="87" spans="1:5" ht="12.75">
      <c r="A87">
        <v>81</v>
      </c>
      <c r="B87" s="6">
        <f>B86</f>
        <v>1127.09</v>
      </c>
      <c r="C87" s="6">
        <f>E86*$E$3/(100*12)</f>
        <v>213.52416968830872</v>
      </c>
      <c r="D87" s="6">
        <f>B87-C87</f>
        <v>913.5658303116912</v>
      </c>
      <c r="E87" s="6">
        <f>E86-D87</f>
        <v>39437.458362754514</v>
      </c>
    </row>
    <row r="88" spans="1:5" ht="12.75">
      <c r="A88">
        <v>82</v>
      </c>
      <c r="B88" s="6">
        <f>B87</f>
        <v>1127.09</v>
      </c>
      <c r="C88" s="6">
        <f>E87*$E$3/(100*12)</f>
        <v>208.68988383624267</v>
      </c>
      <c r="D88" s="6">
        <f>B88-C88</f>
        <v>918.4001161637573</v>
      </c>
      <c r="E88" s="6">
        <f>E87-D88</f>
        <v>38519.05824659076</v>
      </c>
    </row>
    <row r="89" spans="1:5" ht="12.75">
      <c r="A89">
        <v>83</v>
      </c>
      <c r="B89" s="6">
        <f>B88</f>
        <v>1127.09</v>
      </c>
      <c r="C89" s="6">
        <f>E88*$E$3/(100*12)</f>
        <v>203.8300165548761</v>
      </c>
      <c r="D89" s="6">
        <f>B89-C89</f>
        <v>923.2599834451238</v>
      </c>
      <c r="E89" s="6">
        <f>E88-D89</f>
        <v>37595.79826314563</v>
      </c>
    </row>
    <row r="90" spans="1:5" ht="12.75">
      <c r="A90">
        <v>84</v>
      </c>
      <c r="B90" s="6">
        <f>B89</f>
        <v>1127.09</v>
      </c>
      <c r="C90" s="6">
        <f>E89*$E$3/(100*12)</f>
        <v>198.94443247581233</v>
      </c>
      <c r="D90" s="6">
        <f>B90-C90</f>
        <v>928.1455675241875</v>
      </c>
      <c r="E90" s="6">
        <f>E89-D90</f>
        <v>36667.652695621444</v>
      </c>
    </row>
    <row r="91" spans="1:5" ht="12.75">
      <c r="A91">
        <v>85</v>
      </c>
      <c r="B91" s="6">
        <f>B90</f>
        <v>1127.09</v>
      </c>
      <c r="C91" s="6">
        <f>E90*$E$3/(100*12)</f>
        <v>194.03299551433017</v>
      </c>
      <c r="D91" s="6">
        <f>B91-C91</f>
        <v>933.0570044856697</v>
      </c>
      <c r="E91" s="6">
        <f>E90-D91</f>
        <v>35734.59569113577</v>
      </c>
    </row>
    <row r="92" spans="1:5" ht="12.75">
      <c r="A92">
        <v>86</v>
      </c>
      <c r="B92" s="6">
        <f>B91</f>
        <v>1127.09</v>
      </c>
      <c r="C92" s="6">
        <f>E91*$E$3/(100*12)</f>
        <v>189.09556886559346</v>
      </c>
      <c r="D92" s="6">
        <f>B92-C92</f>
        <v>937.9944311344065</v>
      </c>
      <c r="E92" s="6">
        <f>E91-D92</f>
        <v>34796.601260001364</v>
      </c>
    </row>
    <row r="93" spans="1:5" ht="12.75">
      <c r="A93">
        <v>87</v>
      </c>
      <c r="B93" s="6">
        <f>B92</f>
        <v>1127.09</v>
      </c>
      <c r="C93" s="6">
        <f>E92*$E$3/(100*12)</f>
        <v>184.13201500084057</v>
      </c>
      <c r="D93" s="6">
        <f>B93-C93</f>
        <v>942.9579849991594</v>
      </c>
      <c r="E93" s="6">
        <f>E92-D93</f>
        <v>33853.64327500221</v>
      </c>
    </row>
    <row r="94" spans="1:5" ht="12.75">
      <c r="A94">
        <v>88</v>
      </c>
      <c r="B94" s="6">
        <f>B93</f>
        <v>1127.09</v>
      </c>
      <c r="C94" s="6">
        <f>E93*$E$3/(100*12)</f>
        <v>179.14219566355337</v>
      </c>
      <c r="D94" s="6">
        <f>B94-C94</f>
        <v>947.9478043364466</v>
      </c>
      <c r="E94" s="6">
        <f>E93-D94</f>
        <v>32905.69547066576</v>
      </c>
    </row>
    <row r="95" spans="1:5" ht="12.75">
      <c r="A95">
        <v>89</v>
      </c>
      <c r="B95" s="6">
        <f>B94</f>
        <v>1127.09</v>
      </c>
      <c r="C95" s="6">
        <f>E94*$E$3/(100*12)</f>
        <v>174.12597186560635</v>
      </c>
      <c r="D95" s="6">
        <f>B95-C95</f>
        <v>952.9640281343936</v>
      </c>
      <c r="E95" s="6">
        <f>E94-D95</f>
        <v>31952.73144253137</v>
      </c>
    </row>
    <row r="96" spans="1:5" ht="12.75">
      <c r="A96">
        <v>90</v>
      </c>
      <c r="B96" s="6">
        <f>B95</f>
        <v>1127.09</v>
      </c>
      <c r="C96" s="6">
        <f>E95*$E$3/(100*12)</f>
        <v>169.08320388339519</v>
      </c>
      <c r="D96" s="6">
        <f>B96-C96</f>
        <v>958.0067961166047</v>
      </c>
      <c r="E96" s="6">
        <f>E95-D96</f>
        <v>30994.724646414765</v>
      </c>
    </row>
    <row r="97" spans="1:5" ht="12.75">
      <c r="A97">
        <v>91</v>
      </c>
      <c r="B97" s="6">
        <f>B96</f>
        <v>1127.09</v>
      </c>
      <c r="C97" s="6">
        <f>E96*$E$3/(100*12)</f>
        <v>164.0137512539448</v>
      </c>
      <c r="D97" s="6">
        <f>B97-C97</f>
        <v>963.0762487460552</v>
      </c>
      <c r="E97" s="6">
        <f>E96-D97</f>
        <v>30031.64839766871</v>
      </c>
    </row>
    <row r="98" spans="1:5" ht="12.75">
      <c r="A98">
        <v>92</v>
      </c>
      <c r="B98" s="6">
        <f>B97</f>
        <v>1127.09</v>
      </c>
      <c r="C98" s="6">
        <f>E97*$E$3/(100*12)</f>
        <v>158.91747277099694</v>
      </c>
      <c r="D98" s="6">
        <f>B98-C98</f>
        <v>968.172527229003</v>
      </c>
      <c r="E98" s="6">
        <f>E97-D98</f>
        <v>29063.475870439706</v>
      </c>
    </row>
    <row r="99" spans="1:5" ht="12.75">
      <c r="A99">
        <v>93</v>
      </c>
      <c r="B99" s="6">
        <f>B98</f>
        <v>1127.09</v>
      </c>
      <c r="C99" s="6">
        <f>E98*$E$3/(100*12)</f>
        <v>153.79422648107678</v>
      </c>
      <c r="D99" s="6">
        <f>B99-C99</f>
        <v>973.2957735189232</v>
      </c>
      <c r="E99" s="6">
        <f>E98-D99</f>
        <v>28090.180096920783</v>
      </c>
    </row>
    <row r="100" spans="1:5" ht="12.75">
      <c r="A100">
        <v>94</v>
      </c>
      <c r="B100" s="6">
        <f>B99</f>
        <v>1127.09</v>
      </c>
      <c r="C100" s="6">
        <f>E99*$E$3/(100*12)</f>
        <v>148.64386967953916</v>
      </c>
      <c r="D100" s="6">
        <f>B100-C100</f>
        <v>978.4461303204607</v>
      </c>
      <c r="E100" s="6">
        <f>E99-D100</f>
        <v>27111.733966600324</v>
      </c>
    </row>
    <row r="101" spans="1:5" ht="12.75">
      <c r="A101">
        <v>95</v>
      </c>
      <c r="B101" s="6">
        <f>B100</f>
        <v>1127.09</v>
      </c>
      <c r="C101" s="6">
        <f>E100*$E$3/(100*12)</f>
        <v>143.4662589065934</v>
      </c>
      <c r="D101" s="6">
        <f>B101-C101</f>
        <v>983.6237410934066</v>
      </c>
      <c r="E101" s="6">
        <f>E100-D101</f>
        <v>26128.110225506916</v>
      </c>
    </row>
    <row r="102" spans="1:5" ht="12.75">
      <c r="A102">
        <v>96</v>
      </c>
      <c r="B102" s="6">
        <f>B101</f>
        <v>1127.09</v>
      </c>
      <c r="C102" s="6">
        <f>E101*$E$3/(100*12)</f>
        <v>138.26124994330743</v>
      </c>
      <c r="D102" s="6">
        <f>B102-C102</f>
        <v>988.8287500566925</v>
      </c>
      <c r="E102" s="6">
        <f>E101-D102</f>
        <v>25139.281475450225</v>
      </c>
    </row>
    <row r="103" spans="1:5" ht="12.75">
      <c r="A103">
        <v>97</v>
      </c>
      <c r="B103" s="6">
        <f>B102</f>
        <v>1127.09</v>
      </c>
      <c r="C103" s="6">
        <f>E102*$E$3/(100*12)</f>
        <v>133.0286978075908</v>
      </c>
      <c r="D103" s="6">
        <f>B103-C103</f>
        <v>994.0613021924091</v>
      </c>
      <c r="E103" s="6">
        <f>E102-D103</f>
        <v>24145.220173257818</v>
      </c>
    </row>
    <row r="104" spans="1:5" ht="12.75">
      <c r="A104">
        <v>98</v>
      </c>
      <c r="B104" s="6">
        <f>B103</f>
        <v>1127.09</v>
      </c>
      <c r="C104" s="6">
        <f>E103*$E$3/(100*12)</f>
        <v>127.76845675015596</v>
      </c>
      <c r="D104" s="6">
        <f>B104-C104</f>
        <v>999.3215432498439</v>
      </c>
      <c r="E104" s="6">
        <f>E103-D104</f>
        <v>23145.898630007974</v>
      </c>
    </row>
    <row r="105" spans="1:5" ht="12.75">
      <c r="A105">
        <v>99</v>
      </c>
      <c r="B105" s="6">
        <f>B104</f>
        <v>1127.09</v>
      </c>
      <c r="C105" s="6">
        <f>E104*$E$3/(100*12)</f>
        <v>122.48038025045886</v>
      </c>
      <c r="D105" s="6">
        <f>B105-C105</f>
        <v>1004.609619749541</v>
      </c>
      <c r="E105" s="6">
        <f>E104-D105</f>
        <v>22141.28901025843</v>
      </c>
    </row>
    <row r="106" spans="1:5" ht="12.75">
      <c r="A106">
        <v>100</v>
      </c>
      <c r="B106" s="6">
        <f>B105</f>
        <v>1127.09</v>
      </c>
      <c r="C106" s="6">
        <f>E105*$E$3/(100*12)</f>
        <v>117.16432101261753</v>
      </c>
      <c r="D106" s="6">
        <f>B106-C106</f>
        <v>1009.9256789873824</v>
      </c>
      <c r="E106" s="6">
        <f>E105-D106</f>
        <v>21131.363331271048</v>
      </c>
    </row>
    <row r="107" spans="1:5" ht="12.75">
      <c r="A107">
        <v>101</v>
      </c>
      <c r="B107" s="6">
        <f>B106</f>
        <v>1127.09</v>
      </c>
      <c r="C107" s="6">
        <f>E106*$E$3/(100*12)</f>
        <v>111.8201309613093</v>
      </c>
      <c r="D107" s="6">
        <f>B107-C107</f>
        <v>1015.2698690386906</v>
      </c>
      <c r="E107" s="6">
        <f>E106-D107</f>
        <v>20116.09346223236</v>
      </c>
    </row>
    <row r="108" spans="1:5" ht="12.75">
      <c r="A108">
        <v>102</v>
      </c>
      <c r="B108" s="6">
        <f>B107</f>
        <v>1127.09</v>
      </c>
      <c r="C108" s="6">
        <f>E107*$E$3/(100*12)</f>
        <v>106.44766123764624</v>
      </c>
      <c r="D108" s="6">
        <f>B108-C108</f>
        <v>1020.6423387623537</v>
      </c>
      <c r="E108" s="6">
        <f>E107-D108</f>
        <v>19095.451123470004</v>
      </c>
    </row>
    <row r="109" spans="1:5" ht="12.75">
      <c r="A109">
        <v>103</v>
      </c>
      <c r="B109" s="6">
        <f>B108</f>
        <v>1127.09</v>
      </c>
      <c r="C109" s="6">
        <f>E108*$E$3/(100*12)</f>
        <v>101.04676219502878</v>
      </c>
      <c r="D109" s="6">
        <f>B109-C109</f>
        <v>1026.043237804971</v>
      </c>
      <c r="E109" s="6">
        <f>E108-D109</f>
        <v>18069.407885665034</v>
      </c>
    </row>
    <row r="110" spans="1:5" ht="12.75">
      <c r="A110">
        <v>104</v>
      </c>
      <c r="B110" s="6">
        <f>B109</f>
        <v>1127.09</v>
      </c>
      <c r="C110" s="6">
        <f>E109*$E$3/(100*12)</f>
        <v>95.61728339497748</v>
      </c>
      <c r="D110" s="6">
        <f>B110-C110</f>
        <v>1031.4727166050225</v>
      </c>
      <c r="E110" s="6">
        <f>E109-D110</f>
        <v>17037.935169060012</v>
      </c>
    </row>
    <row r="111" spans="1:5" ht="12.75">
      <c r="A111">
        <v>105</v>
      </c>
      <c r="B111" s="6">
        <f>B110</f>
        <v>1127.09</v>
      </c>
      <c r="C111" s="6">
        <f>E110*$E$3/(100*12)</f>
        <v>90.15907360294258</v>
      </c>
      <c r="D111" s="6">
        <f>B111-C111</f>
        <v>1036.9309263970574</v>
      </c>
      <c r="E111" s="6">
        <f>E110-D111</f>
        <v>16001.004242662955</v>
      </c>
    </row>
    <row r="112" spans="1:5" ht="12.75">
      <c r="A112">
        <v>106</v>
      </c>
      <c r="B112" s="6">
        <f>B111</f>
        <v>1127.09</v>
      </c>
      <c r="C112" s="6">
        <f>E111*$E$3/(100*12)</f>
        <v>84.67198078409147</v>
      </c>
      <c r="D112" s="6">
        <f>B112-C112</f>
        <v>1042.4180192159085</v>
      </c>
      <c r="E112" s="6">
        <f>E111-D112</f>
        <v>14958.586223447046</v>
      </c>
    </row>
    <row r="113" spans="1:5" ht="12.75">
      <c r="A113">
        <v>107</v>
      </c>
      <c r="B113" s="6">
        <f>B112</f>
        <v>1127.09</v>
      </c>
      <c r="C113" s="6">
        <f>E112*$E$3/(100*12)</f>
        <v>79.15585209907397</v>
      </c>
      <c r="D113" s="6">
        <f>B113-C113</f>
        <v>1047.9341479009258</v>
      </c>
      <c r="E113" s="6">
        <f>E112-D113</f>
        <v>13910.65207554612</v>
      </c>
    </row>
    <row r="114" spans="1:5" ht="12.75">
      <c r="A114">
        <v>108</v>
      </c>
      <c r="B114" s="6">
        <f>B113</f>
        <v>1127.09</v>
      </c>
      <c r="C114" s="6">
        <f>E113*$E$3/(100*12)</f>
        <v>73.6105338997649</v>
      </c>
      <c r="D114" s="6">
        <f>B114-C114</f>
        <v>1053.479466100235</v>
      </c>
      <c r="E114" s="6">
        <f>E113-D114</f>
        <v>12857.172609445886</v>
      </c>
    </row>
    <row r="115" spans="1:5" ht="12.75">
      <c r="A115">
        <v>109</v>
      </c>
      <c r="B115">
        <v>1062.96</v>
      </c>
      <c r="C115" s="6">
        <f>E114*$E$3/(100*12)</f>
        <v>68.03587172498449</v>
      </c>
      <c r="D115" s="6">
        <f>B115-C115</f>
        <v>994.9241282750155</v>
      </c>
      <c r="E115" s="6">
        <f>E114-D115</f>
        <v>11862.248481170871</v>
      </c>
    </row>
    <row r="116" spans="1:5" ht="12.75">
      <c r="A116">
        <v>110</v>
      </c>
      <c r="B116" s="6">
        <f>B115</f>
        <v>1062.96</v>
      </c>
      <c r="C116" s="6">
        <f>E115*$E$3/(100*12)</f>
        <v>62.7710648795292</v>
      </c>
      <c r="D116" s="6">
        <f>B116-C116</f>
        <v>1000.1889351204709</v>
      </c>
      <c r="E116" s="6">
        <f>E115-D116</f>
        <v>10862.059546050401</v>
      </c>
    </row>
    <row r="117" spans="1:5" ht="12.75">
      <c r="A117">
        <v>111</v>
      </c>
      <c r="B117" s="6">
        <f>B116</f>
        <v>1062.96</v>
      </c>
      <c r="C117" s="6">
        <f>E116*$E$3/(100*12)</f>
        <v>57.47839843118338</v>
      </c>
      <c r="D117" s="6">
        <f>B117-C117</f>
        <v>1005.4816015688167</v>
      </c>
      <c r="E117" s="6">
        <f>E116-D117</f>
        <v>9856.577944481583</v>
      </c>
    </row>
    <row r="118" spans="1:5" ht="12.75">
      <c r="A118">
        <v>112</v>
      </c>
      <c r="B118" s="6">
        <f>B117</f>
        <v>1062.96</v>
      </c>
      <c r="C118" s="6">
        <f>E117*$E$3/(100*12)</f>
        <v>52.15772495621505</v>
      </c>
      <c r="D118" s="6">
        <f>B118-C118</f>
        <v>1010.802275043785</v>
      </c>
      <c r="E118" s="6">
        <f>E117-D118</f>
        <v>8845.775669437799</v>
      </c>
    </row>
    <row r="119" spans="1:5" ht="12.75">
      <c r="A119">
        <v>113</v>
      </c>
      <c r="B119" s="6">
        <f>B118</f>
        <v>1062.96</v>
      </c>
      <c r="C119" s="6">
        <f>E118*$E$3/(100*12)</f>
        <v>46.80889625077502</v>
      </c>
      <c r="D119" s="6">
        <f>B119-C119</f>
        <v>1016.1511037492251</v>
      </c>
      <c r="E119" s="6">
        <f>E118-D119</f>
        <v>7829.624565688573</v>
      </c>
    </row>
    <row r="120" spans="1:5" ht="12.75">
      <c r="A120">
        <v>114</v>
      </c>
      <c r="B120" s="6">
        <f>B119</f>
        <v>1062.96</v>
      </c>
      <c r="C120" s="6">
        <f>E119*$E$3/(100*12)</f>
        <v>41.4317633267687</v>
      </c>
      <c r="D120" s="6">
        <f>B120-C120</f>
        <v>1021.5282366732313</v>
      </c>
      <c r="E120" s="6">
        <f>E119-D120</f>
        <v>6808.096329015341</v>
      </c>
    </row>
    <row r="121" spans="1:5" ht="12.75">
      <c r="A121">
        <v>115</v>
      </c>
      <c r="B121" s="6">
        <f>B120</f>
        <v>1062.96</v>
      </c>
      <c r="C121" s="6">
        <f>E120*$E$3/(100*12)</f>
        <v>36.02617640770618</v>
      </c>
      <c r="D121" s="6">
        <f>B121-C121</f>
        <v>1026.933823592294</v>
      </c>
      <c r="E121" s="6">
        <f>E120-D121</f>
        <v>5781.162505423047</v>
      </c>
    </row>
    <row r="122" spans="1:5" ht="12.75">
      <c r="A122">
        <v>116</v>
      </c>
      <c r="B122" s="6">
        <f>B121</f>
        <v>1062.96</v>
      </c>
      <c r="C122" s="6">
        <f>E121*$E$3/(100*12)</f>
        <v>30.59198492453029</v>
      </c>
      <c r="D122" s="6">
        <f>B122-C122</f>
        <v>1032.3680150754697</v>
      </c>
      <c r="E122" s="6">
        <f>E121-D122</f>
        <v>4748.794490347577</v>
      </c>
    </row>
    <row r="123" spans="1:5" ht="12.75">
      <c r="A123">
        <v>117</v>
      </c>
      <c r="B123" s="6">
        <f>B122</f>
        <v>1062.96</v>
      </c>
      <c r="C123" s="6">
        <f>E122*$E$3/(100*12)</f>
        <v>25.1290375114226</v>
      </c>
      <c r="D123" s="6">
        <f>B123-C123</f>
        <v>1037.8309624885774</v>
      </c>
      <c r="E123" s="6">
        <f>E122-D123</f>
        <v>3710.963527859</v>
      </c>
    </row>
    <row r="124" spans="1:5" ht="12.75">
      <c r="A124">
        <v>118</v>
      </c>
      <c r="B124" s="6">
        <f>B123</f>
        <v>1062.96</v>
      </c>
      <c r="C124" s="6">
        <f>E123*$E$3/(100*12)</f>
        <v>19.63718200158721</v>
      </c>
      <c r="D124" s="6">
        <f>B124-C124</f>
        <v>1043.3228179984128</v>
      </c>
      <c r="E124" s="6">
        <f>E123-D124</f>
        <v>2667.640709860587</v>
      </c>
    </row>
    <row r="125" spans="1:5" ht="12.75">
      <c r="A125">
        <v>119</v>
      </c>
      <c r="B125" s="6">
        <f>B124</f>
        <v>1062.96</v>
      </c>
      <c r="C125" s="6">
        <f>E124*$E$3/(100*12)</f>
        <v>14.116265423012273</v>
      </c>
      <c r="D125" s="6">
        <f>B125-C125</f>
        <v>1048.8437345769878</v>
      </c>
      <c r="E125" s="6">
        <f>E124-D125</f>
        <v>1618.796975283599</v>
      </c>
    </row>
    <row r="126" spans="1:5" ht="12.75">
      <c r="A126">
        <v>120</v>
      </c>
      <c r="B126" s="6">
        <f>B125</f>
        <v>1062.96</v>
      </c>
      <c r="C126" s="6">
        <f>E125*$E$3/(100*12)</f>
        <v>8.566133994209046</v>
      </c>
      <c r="D126" s="6">
        <f>B126-C126</f>
        <v>1054.393866005791</v>
      </c>
      <c r="E126" s="6">
        <f>E125-D126</f>
        <v>564.403109277808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7"/>
  <sheetViews>
    <sheetView tabSelected="1" workbookViewId="0" topLeftCell="C1">
      <selection activeCell="J2" sqref="J2"/>
    </sheetView>
  </sheetViews>
  <sheetFormatPr defaultColWidth="12.57421875" defaultRowHeight="12.75"/>
  <cols>
    <col min="1" max="1" width="11.57421875" style="0" customWidth="1"/>
    <col min="2" max="2" width="15.57421875" style="0" customWidth="1"/>
    <col min="3" max="3" width="11.57421875" style="0" customWidth="1"/>
    <col min="4" max="4" width="15.00390625" style="0" customWidth="1"/>
    <col min="5" max="9" width="11.57421875" style="0" customWidth="1"/>
    <col min="10" max="10" width="15.57421875" style="0" customWidth="1"/>
    <col min="11" max="11" width="11.57421875" style="0" customWidth="1"/>
    <col min="12" max="12" width="14.421875" style="0" customWidth="1"/>
    <col min="13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</v>
      </c>
      <c r="B2">
        <v>100000</v>
      </c>
      <c r="C2">
        <v>1.46</v>
      </c>
      <c r="D2">
        <v>4.98</v>
      </c>
      <c r="E2" s="6">
        <f>C2+D2</f>
        <v>6.44</v>
      </c>
      <c r="F2">
        <v>300</v>
      </c>
      <c r="G2" s="5">
        <f>1+E2/(100*12)</f>
        <v>1.0053666666666667</v>
      </c>
      <c r="H2" s="6">
        <f>B2*G2^F2*(G2-1)/(G2^F2-1)</f>
        <v>671.4627788320236</v>
      </c>
      <c r="I2">
        <v>1800</v>
      </c>
      <c r="J2">
        <v>0</v>
      </c>
      <c r="K2" s="7">
        <f>SUM(C8:C307)</f>
        <v>101438.83364960294</v>
      </c>
      <c r="L2" s="7">
        <f>I2+J2+K2</f>
        <v>103238.83364960294</v>
      </c>
      <c r="M2" s="7">
        <f>L2+N19*25</f>
        <v>105857.3158103639</v>
      </c>
    </row>
    <row r="3" ht="12.75">
      <c r="G3" s="5"/>
    </row>
    <row r="6" spans="3:9" ht="12.75">
      <c r="C6" t="s">
        <v>13</v>
      </c>
      <c r="I6" t="s">
        <v>14</v>
      </c>
    </row>
    <row r="7" spans="1:11" ht="12.75">
      <c r="A7" t="s">
        <v>15</v>
      </c>
      <c r="B7" t="s">
        <v>16</v>
      </c>
      <c r="C7" t="s">
        <v>17</v>
      </c>
      <c r="D7" t="s">
        <v>18</v>
      </c>
      <c r="E7" t="s">
        <v>19</v>
      </c>
      <c r="H7" t="s">
        <v>7</v>
      </c>
      <c r="I7" t="s">
        <v>17</v>
      </c>
      <c r="J7" t="s">
        <v>29</v>
      </c>
      <c r="K7" t="s">
        <v>19</v>
      </c>
    </row>
    <row r="8" spans="1:11" ht="12.75">
      <c r="A8">
        <v>1</v>
      </c>
      <c r="B8" s="6">
        <f>$H$2</f>
        <v>671.4627788320236</v>
      </c>
      <c r="C8" s="6">
        <f>B2*E2/(100*12)</f>
        <v>536.6666666666666</v>
      </c>
      <c r="D8" s="6">
        <f>B8-C8</f>
        <v>134.79611216535693</v>
      </c>
      <c r="E8" s="6">
        <f>$B$2-D8</f>
        <v>99865.20388783465</v>
      </c>
      <c r="H8" s="13">
        <v>760.12</v>
      </c>
      <c r="I8" s="14">
        <v>599.89</v>
      </c>
      <c r="J8" s="14">
        <v>160.23</v>
      </c>
      <c r="K8" s="14">
        <v>99839.77</v>
      </c>
    </row>
    <row r="9" spans="1:11" ht="12.75">
      <c r="A9" s="6">
        <f>A8+1</f>
        <v>2</v>
      </c>
      <c r="B9" s="6">
        <f>$H$2</f>
        <v>671.4627788320236</v>
      </c>
      <c r="C9" s="6">
        <f>E8*$E$2/(100*12)</f>
        <v>535.9432608647127</v>
      </c>
      <c r="D9" s="6">
        <f>B9-C9</f>
        <v>135.5195179673109</v>
      </c>
      <c r="E9" s="6">
        <f>E8-D9</f>
        <v>99729.68436986733</v>
      </c>
      <c r="H9" s="14">
        <v>671.9</v>
      </c>
      <c r="I9" s="14">
        <v>546.08</v>
      </c>
      <c r="J9" s="14">
        <v>125.82</v>
      </c>
      <c r="K9" s="15">
        <v>99713.95</v>
      </c>
    </row>
    <row r="10" spans="1:11" ht="12.75">
      <c r="A10" s="6">
        <f>A9+1</f>
        <v>3</v>
      </c>
      <c r="B10" s="6">
        <f>$H$2</f>
        <v>671.4627788320236</v>
      </c>
      <c r="C10" s="6">
        <f>E9*$E$2/(100*12)</f>
        <v>535.2159727849547</v>
      </c>
      <c r="D10" s="6">
        <f>B10-C10</f>
        <v>136.24680604706884</v>
      </c>
      <c r="E10" s="6">
        <f>E9-D10</f>
        <v>99593.43756382026</v>
      </c>
      <c r="H10" s="14">
        <f>H9</f>
        <v>671.9</v>
      </c>
      <c r="I10" s="16">
        <v>527.8</v>
      </c>
      <c r="J10" s="14">
        <f>H10-I10</f>
        <v>144.10000000000002</v>
      </c>
      <c r="K10" s="15">
        <v>99569.85</v>
      </c>
    </row>
    <row r="11" spans="1:11" ht="12.75">
      <c r="A11" s="6">
        <f>A10+1</f>
        <v>4</v>
      </c>
      <c r="B11" s="6">
        <f>$H$2</f>
        <v>671.4627788320236</v>
      </c>
      <c r="C11" s="6">
        <f>E10*$E$2/(100*12)</f>
        <v>534.484781592502</v>
      </c>
      <c r="D11" s="6">
        <f>B11-C11</f>
        <v>136.97799723952153</v>
      </c>
      <c r="E11" s="6">
        <f>E10-D11</f>
        <v>99456.45956658074</v>
      </c>
      <c r="H11" s="14">
        <f>H10</f>
        <v>671.9</v>
      </c>
      <c r="I11" s="16">
        <v>544.61</v>
      </c>
      <c r="J11" s="14">
        <f>H11-I11</f>
        <v>127.28999999999996</v>
      </c>
      <c r="K11" s="15">
        <v>99442.56</v>
      </c>
    </row>
    <row r="12" spans="1:11" ht="12.75">
      <c r="A12" s="6">
        <f>A11+1</f>
        <v>5</v>
      </c>
      <c r="B12" s="6">
        <f>$H$2</f>
        <v>671.4627788320236</v>
      </c>
      <c r="C12" s="6">
        <f>E11*$E$2/(100*12)</f>
        <v>533.74966634065</v>
      </c>
      <c r="D12" s="6">
        <f>B12-C12</f>
        <v>137.71311249137352</v>
      </c>
      <c r="E12" s="6">
        <f>E11-D12</f>
        <v>99318.74645408937</v>
      </c>
      <c r="H12" s="14">
        <f>H11</f>
        <v>671.9</v>
      </c>
      <c r="I12" s="16">
        <v>526.36</v>
      </c>
      <c r="J12" s="14">
        <f>H12-I12</f>
        <v>145.53999999999996</v>
      </c>
      <c r="K12" s="15">
        <v>99297.02</v>
      </c>
    </row>
    <row r="13" spans="1:11" ht="12.75">
      <c r="A13" s="6">
        <f>A12+1</f>
        <v>6</v>
      </c>
      <c r="B13" s="6">
        <f>$H$2</f>
        <v>671.4627788320236</v>
      </c>
      <c r="C13" s="6">
        <f>E12*$E$2/(100*12)</f>
        <v>533.0106059702796</v>
      </c>
      <c r="D13" s="6">
        <f>B13-C13</f>
        <v>138.45217286174397</v>
      </c>
      <c r="E13" s="6">
        <f>E12-D13</f>
        <v>99180.29428122763</v>
      </c>
      <c r="H13" s="14">
        <f>H12</f>
        <v>671.9</v>
      </c>
      <c r="I13" s="16">
        <v>543.11</v>
      </c>
      <c r="J13" s="14">
        <f>H13-I13</f>
        <v>128.78999999999996</v>
      </c>
      <c r="K13" s="15">
        <v>99168.23</v>
      </c>
    </row>
    <row r="14" spans="1:11" ht="12.75">
      <c r="A14" s="6">
        <f>A13+1</f>
        <v>7</v>
      </c>
      <c r="B14" s="6">
        <f>$H$2</f>
        <v>671.4627788320236</v>
      </c>
      <c r="C14" s="6">
        <f>E13*$E$2/(100*12)</f>
        <v>532.267579309255</v>
      </c>
      <c r="D14" s="6">
        <f>B14-C14</f>
        <v>139.19519952276858</v>
      </c>
      <c r="E14" s="6">
        <f>E13-D14</f>
        <v>99041.09908170486</v>
      </c>
      <c r="H14" s="14">
        <f>H13</f>
        <v>671.9</v>
      </c>
      <c r="I14" s="16">
        <v>542.41</v>
      </c>
      <c r="J14" s="14">
        <f>H14-I14</f>
        <v>129.49</v>
      </c>
      <c r="K14" s="15">
        <v>99038.74</v>
      </c>
    </row>
    <row r="15" spans="1:11" ht="12.75">
      <c r="A15" s="6">
        <f>A14+1</f>
        <v>8</v>
      </c>
      <c r="B15" s="6">
        <f>$H$2</f>
        <v>671.4627788320236</v>
      </c>
      <c r="C15" s="6">
        <f>E14*$E$2/(100*12)</f>
        <v>531.5205650718161</v>
      </c>
      <c r="D15" s="6">
        <f>B15-C15</f>
        <v>139.94221376020744</v>
      </c>
      <c r="E15" s="6">
        <f>E14-D15</f>
        <v>98901.15686794465</v>
      </c>
      <c r="H15" s="14">
        <f>H14</f>
        <v>671.9</v>
      </c>
      <c r="I15" s="16">
        <v>524.23</v>
      </c>
      <c r="J15" s="14">
        <f>H15-I15</f>
        <v>147.66999999999996</v>
      </c>
      <c r="K15" s="15">
        <v>98891.07</v>
      </c>
    </row>
    <row r="16" spans="1:11" ht="12.75">
      <c r="A16" s="6">
        <f>A15+1</f>
        <v>9</v>
      </c>
      <c r="B16" s="6">
        <f>$H$2</f>
        <v>671.4627788320236</v>
      </c>
      <c r="C16" s="6">
        <f>E15*$E$2/(100*12)</f>
        <v>530.7695418579697</v>
      </c>
      <c r="D16" s="6">
        <f>B16-C16</f>
        <v>140.6932369740539</v>
      </c>
      <c r="E16" s="6">
        <f>E15-D16</f>
        <v>98760.4636309706</v>
      </c>
      <c r="H16" s="14">
        <f>H15</f>
        <v>671.9</v>
      </c>
      <c r="I16" s="16">
        <v>540.89</v>
      </c>
      <c r="J16" s="14">
        <f>H16-I16</f>
        <v>131.01</v>
      </c>
      <c r="K16" s="15">
        <v>98760.06</v>
      </c>
    </row>
    <row r="17" spans="1:11" ht="12.75">
      <c r="A17" s="6">
        <f>A16+1</f>
        <v>10</v>
      </c>
      <c r="B17" s="6">
        <f>$H$2</f>
        <v>671.4627788320236</v>
      </c>
      <c r="C17" s="6">
        <f>E16*$E$2/(100*12)</f>
        <v>530.0144881528755</v>
      </c>
      <c r="D17" s="6">
        <f>B17-C17</f>
        <v>141.44829067914804</v>
      </c>
      <c r="E17" s="6">
        <f>E16-D17</f>
        <v>98619.01534029144</v>
      </c>
      <c r="H17" s="14">
        <f>H16</f>
        <v>671.9</v>
      </c>
      <c r="I17" s="16">
        <v>522.75</v>
      </c>
      <c r="J17" s="14">
        <f>H17-I17</f>
        <v>149.14999999999998</v>
      </c>
      <c r="K17" s="15">
        <v>98610.91</v>
      </c>
    </row>
    <row r="18" spans="1:14" ht="12.75">
      <c r="A18" s="6">
        <f>A17+1</f>
        <v>11</v>
      </c>
      <c r="B18" s="6">
        <f>$H$2</f>
        <v>671.4627788320236</v>
      </c>
      <c r="C18" s="6">
        <f>E17*$E$2/(100*12)</f>
        <v>529.2553823262308</v>
      </c>
      <c r="D18" s="6">
        <f>B18-C18</f>
        <v>142.20739650579276</v>
      </c>
      <c r="E18" s="6">
        <f>E17-D18</f>
        <v>98476.80794378565</v>
      </c>
      <c r="F18" t="s">
        <v>30</v>
      </c>
      <c r="H18" s="14">
        <f>H17</f>
        <v>671.9</v>
      </c>
      <c r="I18" s="16">
        <v>539.36</v>
      </c>
      <c r="J18" s="14">
        <f>H18-I18</f>
        <v>132.53999999999996</v>
      </c>
      <c r="K18" s="15">
        <v>98478.37</v>
      </c>
      <c r="L18" t="s">
        <v>30</v>
      </c>
      <c r="N18" s="1" t="s">
        <v>31</v>
      </c>
    </row>
    <row r="19" spans="1:14" ht="12.75">
      <c r="A19" s="6">
        <f>A18+1</f>
        <v>12</v>
      </c>
      <c r="B19" s="6">
        <f>$H$2</f>
        <v>671.4627788320236</v>
      </c>
      <c r="C19" s="6">
        <f>E18*$E$2/(100*12)</f>
        <v>528.4922026316497</v>
      </c>
      <c r="D19" s="6">
        <f>B19-C19</f>
        <v>142.9705762003739</v>
      </c>
      <c r="E19" s="6">
        <f>E18-D19</f>
        <v>98333.83736758528</v>
      </c>
      <c r="F19" s="6">
        <f>SUM(C8:C19)</f>
        <v>6391.390713569563</v>
      </c>
      <c r="H19" s="14">
        <v>671.9</v>
      </c>
      <c r="I19" s="16">
        <v>538.64</v>
      </c>
      <c r="J19" s="14">
        <f>H19-I19</f>
        <v>133.26</v>
      </c>
      <c r="K19" s="17">
        <v>98345.11</v>
      </c>
      <c r="L19" s="6">
        <f>SUM(I8:I19)</f>
        <v>6496.130000000001</v>
      </c>
      <c r="N19" s="1">
        <f>L19-F19</f>
        <v>104.73928643043837</v>
      </c>
    </row>
    <row r="20" spans="1:14" ht="12.75">
      <c r="A20" s="6">
        <f>A19+1</f>
        <v>13</v>
      </c>
      <c r="B20" s="6">
        <f>$H$2</f>
        <v>671.4627788320236</v>
      </c>
      <c r="C20" s="6">
        <f>E19*$E$2/(100*12)</f>
        <v>527.724927206041</v>
      </c>
      <c r="D20" s="6">
        <f>B20-C20</f>
        <v>143.73785162598256</v>
      </c>
      <c r="E20" s="6">
        <f>E19-D20</f>
        <v>98190.0995159593</v>
      </c>
      <c r="H20" s="14"/>
      <c r="I20" s="14"/>
      <c r="J20" s="14"/>
      <c r="K20" s="14"/>
      <c r="M20" t="s">
        <v>32</v>
      </c>
      <c r="N20" s="1">
        <f>N19*25</f>
        <v>2618.4821607609592</v>
      </c>
    </row>
    <row r="21" spans="1:11" ht="12.75">
      <c r="A21" s="6">
        <f>A20+1</f>
        <v>14</v>
      </c>
      <c r="B21" s="6">
        <f>$H$2</f>
        <v>671.4627788320236</v>
      </c>
      <c r="C21" s="6">
        <f>E20*$E$2/(100*12)</f>
        <v>526.9535340689816</v>
      </c>
      <c r="D21" s="6">
        <f>B21-C21</f>
        <v>144.50924476304192</v>
      </c>
      <c r="E21" s="6">
        <f>E20-D21</f>
        <v>98045.59027119626</v>
      </c>
      <c r="H21" s="14"/>
      <c r="I21" s="14"/>
      <c r="J21" s="14"/>
      <c r="K21" s="14"/>
    </row>
    <row r="22" spans="1:11" ht="12.75">
      <c r="A22" s="6">
        <f>A21+1</f>
        <v>15</v>
      </c>
      <c r="B22" s="6">
        <f>$H$2</f>
        <v>671.4627788320236</v>
      </c>
      <c r="C22" s="6">
        <f>E21*$E$2/(100*12)</f>
        <v>526.1780011220866</v>
      </c>
      <c r="D22" s="6">
        <f>B22-C22</f>
        <v>145.28477770993698</v>
      </c>
      <c r="E22" s="6">
        <f>E21-D22</f>
        <v>97900.30549348632</v>
      </c>
      <c r="H22" s="14"/>
      <c r="I22" s="14"/>
      <c r="J22" s="14"/>
      <c r="K22" s="14"/>
    </row>
    <row r="23" spans="1:5" ht="12.75">
      <c r="A23" s="6">
        <f>A22+1</f>
        <v>16</v>
      </c>
      <c r="B23" s="6">
        <f>$H$2</f>
        <v>671.4627788320236</v>
      </c>
      <c r="C23" s="6">
        <f>E22*$E$2/(100*12)</f>
        <v>525.3983061483766</v>
      </c>
      <c r="D23" s="6">
        <f>B23-C23</f>
        <v>146.06447268364695</v>
      </c>
      <c r="E23" s="6">
        <f>E22-D23</f>
        <v>97754.24102080267</v>
      </c>
    </row>
    <row r="24" spans="1:5" ht="12.75">
      <c r="A24" s="6">
        <f>A23+1</f>
        <v>17</v>
      </c>
      <c r="B24" s="6">
        <f>$H$2</f>
        <v>671.4627788320236</v>
      </c>
      <c r="C24" s="6">
        <f>E23*$E$2/(100*12)</f>
        <v>524.614426811641</v>
      </c>
      <c r="D24" s="6">
        <f>B24-C24</f>
        <v>146.84835202038255</v>
      </c>
      <c r="E24" s="6">
        <f>E23-D24</f>
        <v>97607.39266878228</v>
      </c>
    </row>
    <row r="25" spans="1:5" ht="12.75">
      <c r="A25" s="6">
        <f>A24+1</f>
        <v>18</v>
      </c>
      <c r="B25" s="6">
        <f>$H$2</f>
        <v>671.4627788320236</v>
      </c>
      <c r="C25" s="6">
        <f>E24*$E$2/(100*12)</f>
        <v>523.8263406557983</v>
      </c>
      <c r="D25" s="6">
        <f>B25-C25</f>
        <v>147.63643817622528</v>
      </c>
      <c r="E25" s="6">
        <f>E24-D25</f>
        <v>97459.75623060606</v>
      </c>
    </row>
    <row r="26" spans="1:5" ht="12.75">
      <c r="A26" s="6">
        <f>A25+1</f>
        <v>19</v>
      </c>
      <c r="B26" s="6">
        <f>$H$2</f>
        <v>671.4627788320236</v>
      </c>
      <c r="C26" s="6">
        <f>E25*$E$2/(100*12)</f>
        <v>523.0340251042525</v>
      </c>
      <c r="D26" s="6">
        <f>B26-C26</f>
        <v>148.4287537277711</v>
      </c>
      <c r="E26" s="6">
        <f>E25-D26</f>
        <v>97311.32747687829</v>
      </c>
    </row>
    <row r="27" spans="1:5" ht="12.75">
      <c r="A27" s="6">
        <f>A26+1</f>
        <v>20</v>
      </c>
      <c r="B27" s="6">
        <f>$H$2</f>
        <v>671.4627788320236</v>
      </c>
      <c r="C27" s="6">
        <f>E26*$E$2/(100*12)</f>
        <v>522.2374574592468</v>
      </c>
      <c r="D27" s="6">
        <f>B27-C27</f>
        <v>149.22532137277676</v>
      </c>
      <c r="E27" s="6">
        <f>E26-D27</f>
        <v>97162.1021555055</v>
      </c>
    </row>
    <row r="28" spans="1:5" ht="12.75">
      <c r="A28" s="6">
        <f>A27+1</f>
        <v>21</v>
      </c>
      <c r="B28" s="6">
        <f>$H$2</f>
        <v>671.4627788320236</v>
      </c>
      <c r="C28" s="6">
        <f>E27*$E$2/(100*12)</f>
        <v>521.4366149012129</v>
      </c>
      <c r="D28" s="6">
        <f>B28-C28</f>
        <v>150.02616393081064</v>
      </c>
      <c r="E28" s="6">
        <f>E27-D28</f>
        <v>97012.07599157469</v>
      </c>
    </row>
    <row r="29" spans="1:5" ht="12.75">
      <c r="A29" s="6">
        <f>A28+1</f>
        <v>22</v>
      </c>
      <c r="B29" s="6">
        <f>$H$2</f>
        <v>671.4627788320236</v>
      </c>
      <c r="C29" s="6">
        <f>E28*$E$2/(100*12)</f>
        <v>520.6314744881175</v>
      </c>
      <c r="D29" s="6">
        <f>B29-C29</f>
        <v>150.83130434390603</v>
      </c>
      <c r="E29" s="6">
        <f>E28-D29</f>
        <v>96861.24468723078</v>
      </c>
    </row>
    <row r="30" spans="1:5" ht="12.75">
      <c r="A30" s="6">
        <f>A29+1</f>
        <v>23</v>
      </c>
      <c r="B30" s="6">
        <f>$H$2</f>
        <v>671.4627788320236</v>
      </c>
      <c r="C30" s="6">
        <f>E29*$E$2/(100*12)</f>
        <v>519.8220131548052</v>
      </c>
      <c r="D30" s="6">
        <f>B30-C30</f>
        <v>151.64076567721838</v>
      </c>
      <c r="E30" s="6">
        <f>E29-D30</f>
        <v>96709.60392155356</v>
      </c>
    </row>
    <row r="31" spans="1:5" ht="12.75">
      <c r="A31" s="6">
        <f>A30+1</f>
        <v>24</v>
      </c>
      <c r="B31" s="6">
        <f>$H$2</f>
        <v>671.4627788320236</v>
      </c>
      <c r="C31" s="6">
        <f>E30*$E$2/(100*12)</f>
        <v>519.0082077123374</v>
      </c>
      <c r="D31" s="6">
        <f>B31-C31</f>
        <v>152.4545711196862</v>
      </c>
      <c r="E31" s="6">
        <f>E30-D31</f>
        <v>96557.14935043387</v>
      </c>
    </row>
    <row r="32" spans="1:5" ht="12.75">
      <c r="A32" s="6">
        <f>A31+1</f>
        <v>25</v>
      </c>
      <c r="B32" s="6">
        <f>$H$2</f>
        <v>671.4627788320236</v>
      </c>
      <c r="C32" s="6">
        <f>E31*$E$2/(100*12)</f>
        <v>518.1900348473285</v>
      </c>
      <c r="D32" s="6">
        <f>B32-C32</f>
        <v>153.272743984695</v>
      </c>
      <c r="E32" s="6">
        <f>E31-D32</f>
        <v>96403.87660644918</v>
      </c>
    </row>
    <row r="33" spans="1:5" ht="12.75">
      <c r="A33" s="6">
        <f>A32+1</f>
        <v>26</v>
      </c>
      <c r="B33" s="6">
        <f>$H$2</f>
        <v>671.4627788320236</v>
      </c>
      <c r="C33" s="6">
        <f>E32*$E$2/(100*12)</f>
        <v>517.3674711212773</v>
      </c>
      <c r="D33" s="6">
        <f>B33-C33</f>
        <v>154.09530771074628</v>
      </c>
      <c r="E33" s="6">
        <f>E32-D33</f>
        <v>96249.78129873844</v>
      </c>
    </row>
    <row r="34" spans="1:5" ht="12.75">
      <c r="A34" s="6">
        <f>A33+1</f>
        <v>27</v>
      </c>
      <c r="B34" s="6">
        <f>$H$2</f>
        <v>671.4627788320236</v>
      </c>
      <c r="C34" s="6">
        <f>E33*$E$2/(100*12)</f>
        <v>516.5404929698963</v>
      </c>
      <c r="D34" s="6">
        <f>B34-C34</f>
        <v>154.9222858621273</v>
      </c>
      <c r="E34" s="6">
        <f>E33-D34</f>
        <v>96094.85901287632</v>
      </c>
    </row>
    <row r="35" spans="1:5" ht="12.75">
      <c r="A35" s="6">
        <f>A34+1</f>
        <v>28</v>
      </c>
      <c r="B35" s="6">
        <f>$H$2</f>
        <v>671.4627788320236</v>
      </c>
      <c r="C35" s="6">
        <f>E34*$E$2/(100*12)</f>
        <v>515.7090767024363</v>
      </c>
      <c r="D35" s="6">
        <f>B35-C35</f>
        <v>155.75370212958728</v>
      </c>
      <c r="E35" s="6">
        <f>E34-D35</f>
        <v>95939.10531074673</v>
      </c>
    </row>
    <row r="36" spans="1:5" ht="12.75">
      <c r="A36" s="6">
        <f>A35+1</f>
        <v>29</v>
      </c>
      <c r="B36" s="6">
        <f>$H$2</f>
        <v>671.4627788320236</v>
      </c>
      <c r="C36" s="6">
        <f>E35*$E$2/(100*12)</f>
        <v>514.8731985010074</v>
      </c>
      <c r="D36" s="6">
        <f>B36-C36</f>
        <v>156.58958033101612</v>
      </c>
      <c r="E36" s="6">
        <f>E35-D36</f>
        <v>95782.51573041572</v>
      </c>
    </row>
    <row r="37" spans="1:5" ht="12.75">
      <c r="A37" s="6">
        <f>A36+1</f>
        <v>30</v>
      </c>
      <c r="B37" s="6">
        <f>$H$2</f>
        <v>671.4627788320236</v>
      </c>
      <c r="C37" s="6">
        <f>E36*$E$2/(100*12)</f>
        <v>514.0328344198977</v>
      </c>
      <c r="D37" s="6">
        <f>B37-C37</f>
        <v>157.4299444121259</v>
      </c>
      <c r="E37" s="6">
        <f>E36-D37</f>
        <v>95625.08578600359</v>
      </c>
    </row>
    <row r="38" spans="1:5" ht="12.75">
      <c r="A38" s="6">
        <f>A37+1</f>
        <v>31</v>
      </c>
      <c r="B38" s="6">
        <f>$H$2</f>
        <v>671.4627788320236</v>
      </c>
      <c r="C38" s="6">
        <f>E37*$E$2/(100*12)</f>
        <v>513.187960384886</v>
      </c>
      <c r="D38" s="6">
        <f>B38-C38</f>
        <v>158.2748184471376</v>
      </c>
      <c r="E38" s="6">
        <f>E37-D38</f>
        <v>95466.81096755645</v>
      </c>
    </row>
    <row r="39" spans="1:5" ht="12.75">
      <c r="A39" s="6">
        <f>A38+1</f>
        <v>32</v>
      </c>
      <c r="B39" s="6">
        <f>$H$2</f>
        <v>671.4627788320236</v>
      </c>
      <c r="C39" s="6">
        <f>E38*$E$2/(100*12)</f>
        <v>512.338552192553</v>
      </c>
      <c r="D39" s="6">
        <f>B39-C39</f>
        <v>159.12422663947052</v>
      </c>
      <c r="E39" s="6">
        <f>E38-D39</f>
        <v>95307.68674091698</v>
      </c>
    </row>
    <row r="40" spans="1:5" ht="12.75">
      <c r="A40" s="6">
        <f>A39+1</f>
        <v>33</v>
      </c>
      <c r="B40" s="6">
        <f>$H$2</f>
        <v>671.4627788320236</v>
      </c>
      <c r="C40" s="6">
        <f>E39*$E$2/(100*12)</f>
        <v>511.48458550958776</v>
      </c>
      <c r="D40" s="6">
        <f>B40-C40</f>
        <v>159.9781933224358</v>
      </c>
      <c r="E40" s="6">
        <f>E39-D40</f>
        <v>95147.70854759455</v>
      </c>
    </row>
    <row r="41" spans="1:5" ht="12.75">
      <c r="A41" s="6">
        <f>A40+1</f>
        <v>34</v>
      </c>
      <c r="B41" s="6">
        <f>$H$2</f>
        <v>671.4627788320236</v>
      </c>
      <c r="C41" s="6">
        <f>E40*$E$2/(100*12)</f>
        <v>510.6260358720908</v>
      </c>
      <c r="D41" s="6">
        <f>B41-C41</f>
        <v>160.83674295993274</v>
      </c>
      <c r="E41" s="6">
        <f>E40-D41</f>
        <v>94986.87180463462</v>
      </c>
    </row>
    <row r="42" spans="1:5" ht="12.75">
      <c r="A42" s="6">
        <f>A41+1</f>
        <v>35</v>
      </c>
      <c r="B42" s="6">
        <f>$H$2</f>
        <v>671.4627788320236</v>
      </c>
      <c r="C42" s="6">
        <f>E41*$E$2/(100*12)</f>
        <v>509.76287868487253</v>
      </c>
      <c r="D42" s="6">
        <f>B42-C42</f>
        <v>161.69990014715103</v>
      </c>
      <c r="E42" s="6">
        <f>E41-D42</f>
        <v>94825.17190448746</v>
      </c>
    </row>
    <row r="43" spans="1:5" ht="12.75">
      <c r="A43" s="6">
        <f>A42+1</f>
        <v>36</v>
      </c>
      <c r="B43" s="6">
        <f>$H$2</f>
        <v>671.4627788320236</v>
      </c>
      <c r="C43" s="6">
        <f>E42*$E$2/(100*12)</f>
        <v>508.8950892207494</v>
      </c>
      <c r="D43" s="6">
        <f>B43-C43</f>
        <v>162.56768961127415</v>
      </c>
      <c r="E43" s="6">
        <f>E42-D43</f>
        <v>94662.60421487619</v>
      </c>
    </row>
    <row r="44" spans="1:5" ht="12.75">
      <c r="A44" s="6">
        <f>A43+1</f>
        <v>37</v>
      </c>
      <c r="B44" s="6">
        <f>$H$2</f>
        <v>671.4627788320236</v>
      </c>
      <c r="C44" s="6">
        <f>E43*$E$2/(100*12)</f>
        <v>508.0226426198356</v>
      </c>
      <c r="D44" s="6">
        <f>B44-C44</f>
        <v>163.44013621218795</v>
      </c>
      <c r="E44" s="6">
        <f>E43-D44</f>
        <v>94499.164078664</v>
      </c>
    </row>
    <row r="45" spans="1:5" ht="12.75">
      <c r="A45" s="6">
        <f>A44+1</f>
        <v>38</v>
      </c>
      <c r="B45" s="6">
        <f>$H$2</f>
        <v>671.4627788320236</v>
      </c>
      <c r="C45" s="6">
        <f>E44*$E$2/(100*12)</f>
        <v>507.14551388883024</v>
      </c>
      <c r="D45" s="6">
        <f>B45-C45</f>
        <v>164.31726494319332</v>
      </c>
      <c r="E45" s="6">
        <f>E44-D45</f>
        <v>94334.84681372081</v>
      </c>
    </row>
    <row r="46" spans="1:5" ht="12.75">
      <c r="A46" s="6">
        <f>A45+1</f>
        <v>39</v>
      </c>
      <c r="B46" s="6">
        <f>$H$2</f>
        <v>671.4627788320236</v>
      </c>
      <c r="C46" s="6">
        <f>E45*$E$2/(100*12)</f>
        <v>506.2636779003017</v>
      </c>
      <c r="D46" s="6">
        <f>B46-C46</f>
        <v>165.1991009317219</v>
      </c>
      <c r="E46" s="6">
        <f>E45-D46</f>
        <v>94169.64771278908</v>
      </c>
    </row>
    <row r="47" spans="1:5" ht="12.75">
      <c r="A47" s="6">
        <f>A46+1</f>
        <v>40</v>
      </c>
      <c r="B47" s="6">
        <f>$H$2</f>
        <v>671.4627788320236</v>
      </c>
      <c r="C47" s="6">
        <f>E46*$E$2/(100*12)</f>
        <v>505.37710939196813</v>
      </c>
      <c r="D47" s="6">
        <f>B47-C47</f>
        <v>166.08566944005543</v>
      </c>
      <c r="E47" s="6">
        <f>E46-D47</f>
        <v>94003.56204334903</v>
      </c>
    </row>
    <row r="48" spans="1:5" ht="12.75">
      <c r="A48" s="6">
        <f>A47+1</f>
        <v>41</v>
      </c>
      <c r="B48" s="6">
        <f>$H$2</f>
        <v>671.4627788320236</v>
      </c>
      <c r="C48" s="6">
        <f>E47*$E$2/(100*12)</f>
        <v>504.4857829659731</v>
      </c>
      <c r="D48" s="6">
        <f>B48-C48</f>
        <v>166.97699586605046</v>
      </c>
      <c r="E48" s="6">
        <f>E47-D48</f>
        <v>93836.58504748298</v>
      </c>
    </row>
    <row r="49" spans="1:5" ht="12.75">
      <c r="A49" s="6">
        <f>A48+1</f>
        <v>42</v>
      </c>
      <c r="B49" s="6">
        <f>$H$2</f>
        <v>671.4627788320236</v>
      </c>
      <c r="C49" s="6">
        <f>E48*$E$2/(100*12)</f>
        <v>503.5896730881587</v>
      </c>
      <c r="D49" s="6">
        <f>B49-C49</f>
        <v>167.87310574386487</v>
      </c>
      <c r="E49" s="6">
        <f>E48-D49</f>
        <v>93668.71194173911</v>
      </c>
    </row>
    <row r="50" spans="1:5" ht="12.75">
      <c r="A50" s="6">
        <f>A49+1</f>
        <v>43</v>
      </c>
      <c r="B50" s="6">
        <f>$H$2</f>
        <v>671.4627788320236</v>
      </c>
      <c r="C50" s="6">
        <f>E49*$E$2/(100*12)</f>
        <v>502.6887540873332</v>
      </c>
      <c r="D50" s="6">
        <f>B50-C50</f>
        <v>168.77402474469034</v>
      </c>
      <c r="E50" s="6">
        <f>E49-D50</f>
        <v>93499.93791699441</v>
      </c>
    </row>
    <row r="51" spans="1:5" ht="12.75">
      <c r="A51" s="6">
        <f>A50+1</f>
        <v>44</v>
      </c>
      <c r="B51" s="6">
        <f>$H$2</f>
        <v>671.4627788320236</v>
      </c>
      <c r="C51" s="6">
        <f>E50*$E$2/(100*12)</f>
        <v>501.78300015453675</v>
      </c>
      <c r="D51" s="6">
        <f>B51-C51</f>
        <v>169.6797786774868</v>
      </c>
      <c r="E51" s="6">
        <f>E50-D51</f>
        <v>93330.25813831693</v>
      </c>
    </row>
    <row r="52" spans="1:5" ht="12.75">
      <c r="A52" s="6">
        <f>A51+1</f>
        <v>45</v>
      </c>
      <c r="B52" s="6">
        <f>$H$2</f>
        <v>671.4627788320236</v>
      </c>
      <c r="C52" s="6">
        <f>E51*$E$2/(100*12)</f>
        <v>500.8723853423009</v>
      </c>
      <c r="D52" s="6">
        <f>B52-C52</f>
        <v>170.59039348972266</v>
      </c>
      <c r="E52" s="6">
        <f>E51-D52</f>
        <v>93159.66774482721</v>
      </c>
    </row>
    <row r="53" spans="1:5" ht="12.75">
      <c r="A53" s="6">
        <f>A52+1</f>
        <v>46</v>
      </c>
      <c r="B53" s="6">
        <f>$H$2</f>
        <v>671.4627788320236</v>
      </c>
      <c r="C53" s="6">
        <f>E52*$E$2/(100*12)</f>
        <v>499.956883563906</v>
      </c>
      <c r="D53" s="6">
        <f>B53-C53</f>
        <v>171.50589526811757</v>
      </c>
      <c r="E53" s="6">
        <f>E52-D53</f>
        <v>92988.1618495591</v>
      </c>
    </row>
    <row r="54" spans="1:5" ht="12.75">
      <c r="A54" s="6">
        <f>A53+1</f>
        <v>47</v>
      </c>
      <c r="B54" s="6">
        <f>$H$2</f>
        <v>671.4627788320236</v>
      </c>
      <c r="C54" s="6">
        <f>E53*$E$2/(100*12)</f>
        <v>499.0364685926338</v>
      </c>
      <c r="D54" s="6">
        <f>B54-C54</f>
        <v>172.42631023938975</v>
      </c>
      <c r="E54" s="6">
        <f>E53-D54</f>
        <v>92815.7355393197</v>
      </c>
    </row>
    <row r="55" spans="1:5" ht="12.75">
      <c r="A55" s="6">
        <f>A54+1</f>
        <v>48</v>
      </c>
      <c r="B55" s="6">
        <f>$H$2</f>
        <v>671.4627788320236</v>
      </c>
      <c r="C55" s="6">
        <f>E54*$E$2/(100*12)</f>
        <v>498.1111140610158</v>
      </c>
      <c r="D55" s="6">
        <f>B55-C55</f>
        <v>173.35166477100773</v>
      </c>
      <c r="E55" s="6">
        <f>E54-D55</f>
        <v>92642.3838745487</v>
      </c>
    </row>
    <row r="56" spans="1:5" ht="12.75">
      <c r="A56" s="6">
        <f>A55+1</f>
        <v>49</v>
      </c>
      <c r="B56" s="6">
        <f>$H$2</f>
        <v>671.4627788320236</v>
      </c>
      <c r="C56" s="6">
        <f>E55*$E$2/(100*12)</f>
        <v>497.180793460078</v>
      </c>
      <c r="D56" s="6">
        <f>B56-C56</f>
        <v>174.28198537194555</v>
      </c>
      <c r="E56" s="6">
        <f>E55-D56</f>
        <v>92468.10188917676</v>
      </c>
    </row>
    <row r="57" spans="1:5" ht="12.75">
      <c r="A57" s="6">
        <f>A56+1</f>
        <v>50</v>
      </c>
      <c r="B57" s="6">
        <f>$H$2</f>
        <v>671.4627788320236</v>
      </c>
      <c r="C57" s="6">
        <f>E56*$E$2/(100*12)</f>
        <v>496.24548013858197</v>
      </c>
      <c r="D57" s="6">
        <f>B57-C57</f>
        <v>175.2172986934416</v>
      </c>
      <c r="E57" s="6">
        <f>E56-D57</f>
        <v>92292.88459048331</v>
      </c>
    </row>
    <row r="58" spans="1:5" ht="12.75">
      <c r="A58" s="6">
        <f>A57+1</f>
        <v>51</v>
      </c>
      <c r="B58" s="6">
        <f>$H$2</f>
        <v>671.4627788320236</v>
      </c>
      <c r="C58" s="6">
        <f>E57*$E$2/(100*12)</f>
        <v>495.3051473022604</v>
      </c>
      <c r="D58" s="6">
        <f>B58-C58</f>
        <v>176.15763152976314</v>
      </c>
      <c r="E58" s="6">
        <f>E57-D58</f>
        <v>92116.72695895356</v>
      </c>
    </row>
    <row r="59" spans="1:5" ht="12.75">
      <c r="A59" s="6">
        <f>A58+1</f>
        <v>52</v>
      </c>
      <c r="B59" s="6">
        <f>$H$2</f>
        <v>671.4627788320236</v>
      </c>
      <c r="C59" s="6">
        <f>E58*$E$2/(100*12)</f>
        <v>494.35976801305077</v>
      </c>
      <c r="D59" s="6">
        <f>B59-C59</f>
        <v>177.1030108189728</v>
      </c>
      <c r="E59" s="6">
        <f>E58-D59</f>
        <v>91939.62394813458</v>
      </c>
    </row>
    <row r="60" spans="1:5" ht="12.75">
      <c r="A60" s="6">
        <f>A59+1</f>
        <v>53</v>
      </c>
      <c r="B60" s="6">
        <f>$H$2</f>
        <v>671.4627788320236</v>
      </c>
      <c r="C60" s="6">
        <f>E59*$E$2/(100*12)</f>
        <v>493.4093151883223</v>
      </c>
      <c r="D60" s="6">
        <f>B60-C60</f>
        <v>178.05346364370126</v>
      </c>
      <c r="E60" s="6">
        <f>E59-D60</f>
        <v>91761.57048449088</v>
      </c>
    </row>
    <row r="61" spans="1:5" ht="12.75">
      <c r="A61" s="6">
        <f>A60+1</f>
        <v>54</v>
      </c>
      <c r="B61" s="6">
        <f>$H$2</f>
        <v>671.4627788320236</v>
      </c>
      <c r="C61" s="6">
        <f>E60*$E$2/(100*12)</f>
        <v>492.453761600101</v>
      </c>
      <c r="D61" s="6">
        <f>B61-C61</f>
        <v>179.00901723192254</v>
      </c>
      <c r="E61" s="6">
        <f>E60-D61</f>
        <v>91582.56146725896</v>
      </c>
    </row>
    <row r="62" spans="1:5" ht="12.75">
      <c r="A62" s="6">
        <f>A61+1</f>
        <v>55</v>
      </c>
      <c r="B62" s="6">
        <f>$H$2</f>
        <v>671.4627788320236</v>
      </c>
      <c r="C62" s="6">
        <f>E61*$E$2/(100*12)</f>
        <v>491.4930798742898</v>
      </c>
      <c r="D62" s="6">
        <f>B62-C62</f>
        <v>179.96969895773378</v>
      </c>
      <c r="E62" s="6">
        <f>E61-D62</f>
        <v>91402.59176830122</v>
      </c>
    </row>
    <row r="63" spans="1:5" ht="12.75">
      <c r="A63" s="6">
        <f>A62+1</f>
        <v>56</v>
      </c>
      <c r="B63" s="6">
        <f>$H$2</f>
        <v>671.4627788320236</v>
      </c>
      <c r="C63" s="6">
        <f>E62*$E$2/(100*12)</f>
        <v>490.5272424898833</v>
      </c>
      <c r="D63" s="6">
        <f>B63-C63</f>
        <v>180.93553634214027</v>
      </c>
      <c r="E63" s="6">
        <f>E62-D63</f>
        <v>91221.65623195909</v>
      </c>
    </row>
    <row r="64" spans="1:5" ht="12.75">
      <c r="A64" s="6">
        <f>A63+1</f>
        <v>57</v>
      </c>
      <c r="B64" s="6">
        <f>$H$2</f>
        <v>671.4627788320236</v>
      </c>
      <c r="C64" s="6">
        <f>E63*$E$2/(100*12)</f>
        <v>489.55622177818043</v>
      </c>
      <c r="D64" s="6">
        <f>B64-C64</f>
        <v>181.90655705384313</v>
      </c>
      <c r="E64" s="6">
        <f>E63-D64</f>
        <v>91039.74967490525</v>
      </c>
    </row>
    <row r="65" spans="1:5" ht="12.75">
      <c r="A65" s="6">
        <f>A64+1</f>
        <v>58</v>
      </c>
      <c r="B65" s="6">
        <f>$H$2</f>
        <v>671.4627788320236</v>
      </c>
      <c r="C65" s="6">
        <f>E64*$E$2/(100*12)</f>
        <v>488.57998992199157</v>
      </c>
      <c r="D65" s="6">
        <f>B65-C65</f>
        <v>182.882788910032</v>
      </c>
      <c r="E65" s="6">
        <f>E64-D65</f>
        <v>90856.86688599522</v>
      </c>
    </row>
    <row r="66" spans="1:5" ht="12.75">
      <c r="A66" s="6">
        <f>A65+1</f>
        <v>59</v>
      </c>
      <c r="B66" s="6">
        <f>$H$2</f>
        <v>671.4627788320236</v>
      </c>
      <c r="C66" s="6">
        <f>E65*$E$2/(100*12)</f>
        <v>487.59851895484104</v>
      </c>
      <c r="D66" s="6">
        <f>B66-C66</f>
        <v>183.86425987718252</v>
      </c>
      <c r="E66" s="6">
        <f>E65-D66</f>
        <v>90673.00262611803</v>
      </c>
    </row>
    <row r="67" spans="1:5" ht="12.75">
      <c r="A67" s="6">
        <f>A66+1</f>
        <v>60</v>
      </c>
      <c r="B67" s="6">
        <f>$H$2</f>
        <v>671.4627788320236</v>
      </c>
      <c r="C67" s="6">
        <f>E66*$E$2/(100*12)</f>
        <v>486.61178076016677</v>
      </c>
      <c r="D67" s="6">
        <f>B67-C67</f>
        <v>184.8509980718568</v>
      </c>
      <c r="E67" s="6">
        <f>E66-D67</f>
        <v>90488.15162804618</v>
      </c>
    </row>
    <row r="68" spans="1:5" ht="12.75">
      <c r="A68" s="6">
        <f>A67+1</f>
        <v>61</v>
      </c>
      <c r="B68" s="6">
        <f>$H$2</f>
        <v>671.4627788320236</v>
      </c>
      <c r="C68" s="6">
        <f>E67*$E$2/(100*12)</f>
        <v>485.6197470705145</v>
      </c>
      <c r="D68" s="6">
        <f>B68-C68</f>
        <v>185.84303176150905</v>
      </c>
      <c r="E68" s="6">
        <f>E67-D68</f>
        <v>90302.30859628467</v>
      </c>
    </row>
    <row r="69" spans="1:5" ht="12.75">
      <c r="A69" s="6">
        <f>A68+1</f>
        <v>62</v>
      </c>
      <c r="B69" s="6">
        <f>$H$2</f>
        <v>671.4627788320236</v>
      </c>
      <c r="C69" s="6">
        <f>E68*$E$2/(100*12)</f>
        <v>484.6223894667277</v>
      </c>
      <c r="D69" s="6">
        <f>B69-C69</f>
        <v>186.84038936529583</v>
      </c>
      <c r="E69" s="6">
        <f>E68-D69</f>
        <v>90115.46820691937</v>
      </c>
    </row>
    <row r="70" spans="1:5" ht="12.75">
      <c r="A70" s="6">
        <f>A69+1</f>
        <v>63</v>
      </c>
      <c r="B70" s="6">
        <f>$H$2</f>
        <v>671.4627788320236</v>
      </c>
      <c r="C70" s="6">
        <f>E69*$E$2/(100*12)</f>
        <v>483.61967937713393</v>
      </c>
      <c r="D70" s="6">
        <f>B70-C70</f>
        <v>187.84309945488963</v>
      </c>
      <c r="E70" s="6">
        <f>E69-D70</f>
        <v>89927.62510746448</v>
      </c>
    </row>
    <row r="71" spans="1:5" ht="12.75">
      <c r="A71" s="6">
        <f>A70+1</f>
        <v>64</v>
      </c>
      <c r="B71" s="6">
        <f>$H$2</f>
        <v>671.4627788320236</v>
      </c>
      <c r="C71" s="6">
        <f>E70*$E$2/(100*12)</f>
        <v>482.6115880767261</v>
      </c>
      <c r="D71" s="6">
        <f>B71-C71</f>
        <v>188.85119075529747</v>
      </c>
      <c r="E71" s="6">
        <f>E70-D71</f>
        <v>89738.77391670918</v>
      </c>
    </row>
    <row r="72" spans="1:5" ht="12.75">
      <c r="A72" s="6">
        <f>A71+1</f>
        <v>65</v>
      </c>
      <c r="B72" s="6">
        <f>$H$2</f>
        <v>671.4627788320236</v>
      </c>
      <c r="C72" s="6">
        <f>E71*$E$2/(100*12)</f>
        <v>481.59808668633934</v>
      </c>
      <c r="D72" s="6">
        <f>B72-C72</f>
        <v>189.86469214568422</v>
      </c>
      <c r="E72" s="6">
        <f>E71-D72</f>
        <v>89548.9092245635</v>
      </c>
    </row>
    <row r="73" spans="1:5" ht="12.75">
      <c r="A73" s="6">
        <f>A72+1</f>
        <v>66</v>
      </c>
      <c r="B73" s="6">
        <f>$H$2</f>
        <v>671.4627788320236</v>
      </c>
      <c r="C73" s="6">
        <f>E72*$E$2/(100*12)</f>
        <v>480.57914617182416</v>
      </c>
      <c r="D73" s="6">
        <f>B73-C73</f>
        <v>190.8836326601994</v>
      </c>
      <c r="E73" s="6">
        <f>E72-D73</f>
        <v>89358.0255919033</v>
      </c>
    </row>
    <row r="74" spans="1:5" ht="12.75">
      <c r="A74" s="6">
        <f>A73+1</f>
        <v>67</v>
      </c>
      <c r="B74" s="6">
        <f>$H$2</f>
        <v>671.4627788320236</v>
      </c>
      <c r="C74" s="6">
        <f>E73*$E$2/(100*12)</f>
        <v>479.5547373432144</v>
      </c>
      <c r="D74" s="6">
        <f>B74-C74</f>
        <v>191.90804148880915</v>
      </c>
      <c r="E74" s="6">
        <f>E73-D74</f>
        <v>89166.11755041448</v>
      </c>
    </row>
    <row r="75" spans="1:5" ht="12.75">
      <c r="A75" s="6">
        <f>A74+1</f>
        <v>68</v>
      </c>
      <c r="B75" s="6">
        <f>$H$2</f>
        <v>671.4627788320236</v>
      </c>
      <c r="C75" s="6">
        <f>E74*$E$2/(100*12)</f>
        <v>478.52483085389105</v>
      </c>
      <c r="D75" s="6">
        <f>B75-C75</f>
        <v>192.9379479781325</v>
      </c>
      <c r="E75" s="6">
        <f>E74-D75</f>
        <v>88973.17960243634</v>
      </c>
    </row>
    <row r="76" spans="1:5" ht="12.75">
      <c r="A76" s="6">
        <f>A75+1</f>
        <v>69</v>
      </c>
      <c r="B76" s="6">
        <f>$H$2</f>
        <v>671.4627788320236</v>
      </c>
      <c r="C76" s="6">
        <f>E75*$E$2/(100*12)</f>
        <v>477.4893971997417</v>
      </c>
      <c r="D76" s="6">
        <f>B76-C76</f>
        <v>193.97338163228187</v>
      </c>
      <c r="E76" s="6">
        <f>E75-D76</f>
        <v>88779.20622080406</v>
      </c>
    </row>
    <row r="77" spans="1:5" ht="12.75">
      <c r="A77" s="6">
        <f>A76+1</f>
        <v>70</v>
      </c>
      <c r="B77" s="6">
        <f>$H$2</f>
        <v>671.4627788320236</v>
      </c>
      <c r="C77" s="6">
        <f>E76*$E$2/(100*12)</f>
        <v>476.4484067183152</v>
      </c>
      <c r="D77" s="6">
        <f>B77-C77</f>
        <v>195.01437211370836</v>
      </c>
      <c r="E77" s="6">
        <f>E76-D77</f>
        <v>88584.19184869035</v>
      </c>
    </row>
    <row r="78" spans="1:5" ht="12.75">
      <c r="A78" s="6">
        <f>A77+1</f>
        <v>71</v>
      </c>
      <c r="B78" s="6">
        <f>$H$2</f>
        <v>671.4627788320236</v>
      </c>
      <c r="C78" s="6">
        <f>E77*$E$2/(100*12)</f>
        <v>475.4018295879715</v>
      </c>
      <c r="D78" s="6">
        <f>B78-C78</f>
        <v>196.06094924405204</v>
      </c>
      <c r="E78" s="6">
        <f>E77-D78</f>
        <v>88388.13089944629</v>
      </c>
    </row>
    <row r="79" spans="1:5" ht="12.75">
      <c r="A79" s="6">
        <f>A78+1</f>
        <v>72</v>
      </c>
      <c r="B79" s="6">
        <f>$H$2</f>
        <v>671.4627788320236</v>
      </c>
      <c r="C79" s="6">
        <f>E78*$E$2/(100*12)</f>
        <v>474.34963582702846</v>
      </c>
      <c r="D79" s="6">
        <f>B79-C79</f>
        <v>197.1131430049951</v>
      </c>
      <c r="E79" s="6">
        <f>E78-D79</f>
        <v>88191.01775644129</v>
      </c>
    </row>
    <row r="80" spans="1:5" ht="12.75">
      <c r="A80" s="6">
        <f>A79+1</f>
        <v>73</v>
      </c>
      <c r="B80" s="6">
        <f>$H$2</f>
        <v>671.4627788320236</v>
      </c>
      <c r="C80" s="6">
        <f>E79*$E$2/(100*12)</f>
        <v>473.2917952929016</v>
      </c>
      <c r="D80" s="6">
        <f>B80-C80</f>
        <v>198.17098353912195</v>
      </c>
      <c r="E80" s="6">
        <f>E79-D80</f>
        <v>87992.84677290216</v>
      </c>
    </row>
    <row r="81" spans="1:5" ht="12.75">
      <c r="A81" s="6">
        <f>A80+1</f>
        <v>74</v>
      </c>
      <c r="B81" s="6">
        <f>$H$2</f>
        <v>671.4627788320236</v>
      </c>
      <c r="C81" s="6">
        <f>E80*$E$2/(100*12)</f>
        <v>472.22827768124165</v>
      </c>
      <c r="D81" s="6">
        <f>B81-C81</f>
        <v>199.2345011507819</v>
      </c>
      <c r="E81" s="6">
        <f>E80-D81</f>
        <v>87793.61227175138</v>
      </c>
    </row>
    <row r="82" spans="1:5" ht="12.75">
      <c r="A82" s="6">
        <f>A81+1</f>
        <v>75</v>
      </c>
      <c r="B82" s="6">
        <f>$H$2</f>
        <v>671.4627788320236</v>
      </c>
      <c r="C82" s="6">
        <f>E81*$E$2/(100*12)</f>
        <v>471.15905252506576</v>
      </c>
      <c r="D82" s="6">
        <f>B82-C82</f>
        <v>200.3037263069578</v>
      </c>
      <c r="E82" s="6">
        <f>E81-D82</f>
        <v>87593.30854544442</v>
      </c>
    </row>
    <row r="83" spans="1:5" ht="12.75">
      <c r="A83" s="6">
        <f>A82+1</f>
        <v>76</v>
      </c>
      <c r="B83" s="6">
        <f>$H$2</f>
        <v>671.4627788320236</v>
      </c>
      <c r="C83" s="6">
        <f>E82*$E$2/(100*12)</f>
        <v>470.08408919388506</v>
      </c>
      <c r="D83" s="6">
        <f>B83-C83</f>
        <v>201.3786896381385</v>
      </c>
      <c r="E83" s="6">
        <f>E82-D83</f>
        <v>87391.92985580629</v>
      </c>
    </row>
    <row r="84" spans="1:5" ht="12.75">
      <c r="A84" s="6">
        <f>A83+1</f>
        <v>77</v>
      </c>
      <c r="B84" s="6">
        <f>$H$2</f>
        <v>671.4627788320236</v>
      </c>
      <c r="C84" s="6">
        <f>E83*$E$2/(100*12)</f>
        <v>469.0033568928271</v>
      </c>
      <c r="D84" s="6">
        <f>B84-C84</f>
        <v>202.45942193919643</v>
      </c>
      <c r="E84" s="6">
        <f>E83-D84</f>
        <v>87189.47043386709</v>
      </c>
    </row>
    <row r="85" spans="1:5" ht="12.75">
      <c r="A85" s="6">
        <f>A84+1</f>
        <v>78</v>
      </c>
      <c r="B85" s="6">
        <f>$H$2</f>
        <v>671.4627788320236</v>
      </c>
      <c r="C85" s="6">
        <f>E84*$E$2/(100*12)</f>
        <v>467.91682466175337</v>
      </c>
      <c r="D85" s="6">
        <f>B85-C85</f>
        <v>203.5459541702702</v>
      </c>
      <c r="E85" s="6">
        <f>E84-D85</f>
        <v>86985.92447969681</v>
      </c>
    </row>
    <row r="86" spans="1:5" ht="12.75">
      <c r="A86" s="6">
        <f>A85+1</f>
        <v>79</v>
      </c>
      <c r="B86" s="6">
        <f>$H$2</f>
        <v>671.4627788320236</v>
      </c>
      <c r="C86" s="6">
        <f>E85*$E$2/(100*12)</f>
        <v>466.82446137437296</v>
      </c>
      <c r="D86" s="6">
        <f>B86-C86</f>
        <v>204.6383174576506</v>
      </c>
      <c r="E86" s="6">
        <f>E85-D86</f>
        <v>86781.28616223916</v>
      </c>
    </row>
    <row r="87" spans="1:5" ht="12.75">
      <c r="A87" s="6">
        <f>A86+1</f>
        <v>80</v>
      </c>
      <c r="B87" s="6">
        <f>$H$2</f>
        <v>671.4627788320236</v>
      </c>
      <c r="C87" s="6">
        <f>E86*$E$2/(100*12)</f>
        <v>465.7262357373502</v>
      </c>
      <c r="D87" s="6">
        <f>B87-C87</f>
        <v>205.73654309467338</v>
      </c>
      <c r="E87" s="6">
        <f>E86-D87</f>
        <v>86575.5496191445</v>
      </c>
    </row>
    <row r="88" spans="1:5" ht="12.75">
      <c r="A88" s="6">
        <f>A87+1</f>
        <v>81</v>
      </c>
      <c r="B88" s="6">
        <f>$H$2</f>
        <v>671.4627788320236</v>
      </c>
      <c r="C88" s="6">
        <f>E87*$E$2/(100*12)</f>
        <v>464.6221162894089</v>
      </c>
      <c r="D88" s="6">
        <f>B88-C88</f>
        <v>206.84066254261467</v>
      </c>
      <c r="E88" s="6">
        <f>E87-D88</f>
        <v>86368.70895660188</v>
      </c>
    </row>
    <row r="89" spans="1:5" ht="12.75">
      <c r="A89" s="6">
        <f>A88+1</f>
        <v>82</v>
      </c>
      <c r="B89" s="6">
        <f>$H$2</f>
        <v>671.4627788320236</v>
      </c>
      <c r="C89" s="6">
        <f>E88*$E$2/(100*12)</f>
        <v>463.5120714004301</v>
      </c>
      <c r="D89" s="6">
        <f>B89-C89</f>
        <v>207.95070743159346</v>
      </c>
      <c r="E89" s="6">
        <f>E88-D89</f>
        <v>86160.75824917029</v>
      </c>
    </row>
    <row r="90" spans="1:5" ht="12.75">
      <c r="A90" s="6">
        <f>A89+1</f>
        <v>83</v>
      </c>
      <c r="B90" s="6">
        <f>$H$2</f>
        <v>671.4627788320236</v>
      </c>
      <c r="C90" s="6">
        <f>E89*$E$2/(100*12)</f>
        <v>462.3960692705473</v>
      </c>
      <c r="D90" s="6">
        <f>B90-C90</f>
        <v>209.06670956147627</v>
      </c>
      <c r="E90" s="6">
        <f>E89-D90</f>
        <v>85951.69153960882</v>
      </c>
    </row>
    <row r="91" spans="1:5" ht="12.75">
      <c r="A91" s="6">
        <f>A90+1</f>
        <v>84</v>
      </c>
      <c r="B91" s="6">
        <f>$H$2</f>
        <v>671.4627788320236</v>
      </c>
      <c r="C91" s="6">
        <f>E90*$E$2/(100*12)</f>
        <v>461.274077929234</v>
      </c>
      <c r="D91" s="6">
        <f>B91-C91</f>
        <v>210.18870090278955</v>
      </c>
      <c r="E91" s="6">
        <f>E90-D91</f>
        <v>85741.50283870603</v>
      </c>
    </row>
    <row r="92" spans="1:5" ht="12.75">
      <c r="A92" s="6">
        <f>A91+1</f>
        <v>85</v>
      </c>
      <c r="B92" s="6">
        <f>$H$2</f>
        <v>671.4627788320236</v>
      </c>
      <c r="C92" s="6">
        <f>E91*$E$2/(100*12)</f>
        <v>460.1460652343891</v>
      </c>
      <c r="D92" s="6">
        <f>B92-C92</f>
        <v>211.31671359763448</v>
      </c>
      <c r="E92" s="6">
        <f>E91-D92</f>
        <v>85530.18612510839</v>
      </c>
    </row>
    <row r="93" spans="1:5" ht="12.75">
      <c r="A93" s="6">
        <f>A92+1</f>
        <v>86</v>
      </c>
      <c r="B93" s="6">
        <f>$H$2</f>
        <v>671.4627788320236</v>
      </c>
      <c r="C93" s="6">
        <f>E92*$E$2/(100*12)</f>
        <v>459.0119988714151</v>
      </c>
      <c r="D93" s="6">
        <f>B93-C93</f>
        <v>212.4507799606085</v>
      </c>
      <c r="E93" s="6">
        <f>E92-D93</f>
        <v>85317.73534514778</v>
      </c>
    </row>
    <row r="94" spans="1:5" ht="12.75">
      <c r="A94" s="6">
        <f>A93+1</f>
        <v>87</v>
      </c>
      <c r="B94" s="6">
        <f>$H$2</f>
        <v>671.4627788320236</v>
      </c>
      <c r="C94" s="6">
        <f>E93*$E$2/(100*12)</f>
        <v>457.8718463522931</v>
      </c>
      <c r="D94" s="6">
        <f>B94-C94</f>
        <v>213.59093247973044</v>
      </c>
      <c r="E94" s="6">
        <f>E93-D94</f>
        <v>85104.14441266806</v>
      </c>
    </row>
    <row r="95" spans="1:5" ht="12.75">
      <c r="A95" s="6">
        <f>A94+1</f>
        <v>88</v>
      </c>
      <c r="B95" s="6">
        <f>$H$2</f>
        <v>671.4627788320236</v>
      </c>
      <c r="C95" s="6">
        <f>E94*$E$2/(100*12)</f>
        <v>456.725575014652</v>
      </c>
      <c r="D95" s="6">
        <f>B95-C95</f>
        <v>214.73720381737155</v>
      </c>
      <c r="E95" s="6">
        <f>E94-D95</f>
        <v>84889.40720885068</v>
      </c>
    </row>
    <row r="96" spans="1:5" ht="12.75">
      <c r="A96" s="6">
        <f>A95+1</f>
        <v>89</v>
      </c>
      <c r="B96" s="6">
        <f>$H$2</f>
        <v>671.4627788320236</v>
      </c>
      <c r="C96" s="6">
        <f>E95*$E$2/(100*12)</f>
        <v>455.5731520208321</v>
      </c>
      <c r="D96" s="6">
        <f>B96-C96</f>
        <v>215.88962681119148</v>
      </c>
      <c r="E96" s="6">
        <f>E95-D96</f>
        <v>84673.5175820395</v>
      </c>
    </row>
    <row r="97" spans="1:5" ht="12.75">
      <c r="A97" s="6">
        <f>A96+1</f>
        <v>90</v>
      </c>
      <c r="B97" s="6">
        <f>$H$2</f>
        <v>671.4627788320236</v>
      </c>
      <c r="C97" s="6">
        <f>E96*$E$2/(100*12)</f>
        <v>454.4145443569454</v>
      </c>
      <c r="D97" s="6">
        <f>B97-C97</f>
        <v>217.04823447507817</v>
      </c>
      <c r="E97" s="6">
        <f>E96-D97</f>
        <v>84456.46934756442</v>
      </c>
    </row>
    <row r="98" spans="1:5" ht="12.75">
      <c r="A98" s="6">
        <f>A97+1</f>
        <v>91</v>
      </c>
      <c r="B98" s="6">
        <f>$H$2</f>
        <v>671.4627788320236</v>
      </c>
      <c r="C98" s="6">
        <f>E97*$E$2/(100*12)</f>
        <v>453.2497188319291</v>
      </c>
      <c r="D98" s="6">
        <f>B98-C98</f>
        <v>218.21306000009446</v>
      </c>
      <c r="E98" s="6">
        <f>E97-D98</f>
        <v>84238.25628756432</v>
      </c>
    </row>
    <row r="99" spans="1:5" ht="12.75">
      <c r="A99" s="6">
        <f>A98+1</f>
        <v>92</v>
      </c>
      <c r="B99" s="6">
        <f>$H$2</f>
        <v>671.4627788320236</v>
      </c>
      <c r="C99" s="6">
        <f>E98*$E$2/(100*12)</f>
        <v>452.0786420765952</v>
      </c>
      <c r="D99" s="6">
        <f>B99-C99</f>
        <v>219.38413675542836</v>
      </c>
      <c r="E99" s="6">
        <f>E98-D99</f>
        <v>84018.8721508089</v>
      </c>
    </row>
    <row r="100" spans="1:5" ht="12.75">
      <c r="A100" s="6">
        <f>A99+1</f>
        <v>93</v>
      </c>
      <c r="B100" s="6">
        <f>$H$2</f>
        <v>671.4627788320236</v>
      </c>
      <c r="C100" s="6">
        <f>E99*$E$2/(100*12)</f>
        <v>450.90128054267444</v>
      </c>
      <c r="D100" s="6">
        <f>B100-C100</f>
        <v>220.56149828934912</v>
      </c>
      <c r="E100" s="6">
        <f>E99-D100</f>
        <v>83798.31065251955</v>
      </c>
    </row>
    <row r="101" spans="1:5" ht="12.75">
      <c r="A101" s="6">
        <f>A100+1</f>
        <v>94</v>
      </c>
      <c r="B101" s="6">
        <f>$H$2</f>
        <v>671.4627788320236</v>
      </c>
      <c r="C101" s="6">
        <f>E100*$E$2/(100*12)</f>
        <v>449.7176005018549</v>
      </c>
      <c r="D101" s="6">
        <f>B101-C101</f>
        <v>221.74517833016864</v>
      </c>
      <c r="E101" s="6">
        <f>E100-D101</f>
        <v>83576.56547418938</v>
      </c>
    </row>
    <row r="102" spans="1:5" ht="12.75">
      <c r="A102" s="6">
        <f>A101+1</f>
        <v>95</v>
      </c>
      <c r="B102" s="6">
        <f>$H$2</f>
        <v>671.4627788320236</v>
      </c>
      <c r="C102" s="6">
        <f>E101*$E$2/(100*12)</f>
        <v>448.52756804481635</v>
      </c>
      <c r="D102" s="6">
        <f>B102-C102</f>
        <v>222.9352107872072</v>
      </c>
      <c r="E102" s="6">
        <f>E101-D102</f>
        <v>83353.63026340217</v>
      </c>
    </row>
    <row r="103" spans="1:5" ht="12.75">
      <c r="A103" s="6">
        <f>A102+1</f>
        <v>96</v>
      </c>
      <c r="B103" s="6">
        <f>$H$2</f>
        <v>671.4627788320236</v>
      </c>
      <c r="C103" s="6">
        <f>E102*$E$2/(100*12)</f>
        <v>447.33114908025834</v>
      </c>
      <c r="D103" s="6">
        <f>B103-C103</f>
        <v>224.13162975176522</v>
      </c>
      <c r="E103" s="6">
        <f>E102-D103</f>
        <v>83129.49863365041</v>
      </c>
    </row>
    <row r="104" spans="1:5" ht="12.75">
      <c r="A104" s="6">
        <f>A103+1</f>
        <v>97</v>
      </c>
      <c r="B104" s="6">
        <f>$H$2</f>
        <v>671.4627788320236</v>
      </c>
      <c r="C104" s="6">
        <f>E103*$E$2/(100*12)</f>
        <v>446.1283093339239</v>
      </c>
      <c r="D104" s="6">
        <f>B104-C104</f>
        <v>225.33446949809968</v>
      </c>
      <c r="E104" s="6">
        <f>E103-D104</f>
        <v>82904.1641641523</v>
      </c>
    </row>
    <row r="105" spans="1:5" ht="12.75">
      <c r="A105" s="6">
        <f>A104+1</f>
        <v>98</v>
      </c>
      <c r="B105" s="6">
        <f>$H$2</f>
        <v>671.4627788320236</v>
      </c>
      <c r="C105" s="6">
        <f>E104*$E$2/(100*12)</f>
        <v>444.91901434761735</v>
      </c>
      <c r="D105" s="6">
        <f>B105-C105</f>
        <v>226.5437644844062</v>
      </c>
      <c r="E105" s="6">
        <f>E104-D105</f>
        <v>82677.6203996679</v>
      </c>
    </row>
    <row r="106" spans="1:5" ht="12.75">
      <c r="A106" s="6">
        <f>A105+1</f>
        <v>99</v>
      </c>
      <c r="B106" s="6">
        <f>$H$2</f>
        <v>671.4627788320236</v>
      </c>
      <c r="C106" s="6">
        <f>E105*$E$2/(100*12)</f>
        <v>443.70322947821774</v>
      </c>
      <c r="D106" s="6">
        <f>B106-C106</f>
        <v>227.75954935380582</v>
      </c>
      <c r="E106" s="6">
        <f>E105-D106</f>
        <v>82449.86085031409</v>
      </c>
    </row>
    <row r="107" spans="1:5" ht="12.75">
      <c r="A107" s="6">
        <f>A106+1</f>
        <v>100</v>
      </c>
      <c r="B107" s="6">
        <f>$H$2</f>
        <v>671.4627788320236</v>
      </c>
      <c r="C107" s="6">
        <f>E106*$E$2/(100*12)</f>
        <v>442.48091989668563</v>
      </c>
      <c r="D107" s="6">
        <f>B107-C107</f>
        <v>228.98185893533793</v>
      </c>
      <c r="E107" s="6">
        <f>E106-D107</f>
        <v>82220.87899137875</v>
      </c>
    </row>
    <row r="108" spans="1:5" ht="12.75">
      <c r="A108" s="6">
        <f>A107+1</f>
        <v>101</v>
      </c>
      <c r="B108" s="6">
        <f>$H$2</f>
        <v>671.4627788320236</v>
      </c>
      <c r="C108" s="6">
        <f>E107*$E$2/(100*12)</f>
        <v>441.2520505870659</v>
      </c>
      <c r="D108" s="6">
        <f>B108-C108</f>
        <v>230.21072824495764</v>
      </c>
      <c r="E108" s="6">
        <f>E107-D108</f>
        <v>81990.66826313379</v>
      </c>
    </row>
    <row r="109" spans="1:5" ht="12.75">
      <c r="A109" s="6">
        <f>A108+1</f>
        <v>102</v>
      </c>
      <c r="B109" s="6">
        <f>$H$2</f>
        <v>671.4627788320236</v>
      </c>
      <c r="C109" s="6">
        <f>E108*$E$2/(100*12)</f>
        <v>440.0165863454847</v>
      </c>
      <c r="D109" s="6">
        <f>B109-C109</f>
        <v>231.44619248653885</v>
      </c>
      <c r="E109" s="6">
        <f>E108-D109</f>
        <v>81759.22207064726</v>
      </c>
    </row>
    <row r="110" spans="1:5" ht="12.75">
      <c r="A110" s="6">
        <f>A109+1</f>
        <v>103</v>
      </c>
      <c r="B110" s="6">
        <f>$H$2</f>
        <v>671.4627788320236</v>
      </c>
      <c r="C110" s="6">
        <f>E109*$E$2/(100*12)</f>
        <v>438.77449177914025</v>
      </c>
      <c r="D110" s="6">
        <f>B110-C110</f>
        <v>232.6882870528833</v>
      </c>
      <c r="E110" s="6">
        <f>E109-D110</f>
        <v>81526.53378359438</v>
      </c>
    </row>
    <row r="111" spans="1:5" ht="12.75">
      <c r="A111" s="6">
        <f>A110+1</f>
        <v>104</v>
      </c>
      <c r="B111" s="6">
        <f>$H$2</f>
        <v>671.4627788320236</v>
      </c>
      <c r="C111" s="6">
        <f>E110*$E$2/(100*12)</f>
        <v>437.52573130528987</v>
      </c>
      <c r="D111" s="6">
        <f>B111-C111</f>
        <v>233.9370475267337</v>
      </c>
      <c r="E111" s="6">
        <f>E110-D111</f>
        <v>81292.59673606764</v>
      </c>
    </row>
    <row r="112" spans="1:5" ht="12.75">
      <c r="A112" s="6">
        <f>A111+1</f>
        <v>105</v>
      </c>
      <c r="B112" s="6">
        <f>$H$2</f>
        <v>671.4627788320236</v>
      </c>
      <c r="C112" s="6">
        <f>E111*$E$2/(100*12)</f>
        <v>436.27026915022975</v>
      </c>
      <c r="D112" s="6">
        <f>B112-C112</f>
        <v>235.1925096817938</v>
      </c>
      <c r="E112" s="6">
        <f>E111-D112</f>
        <v>81057.40422638586</v>
      </c>
    </row>
    <row r="113" spans="1:5" ht="12.75">
      <c r="A113" s="6">
        <f>A112+1</f>
        <v>106</v>
      </c>
      <c r="B113" s="6">
        <f>$H$2</f>
        <v>671.4627788320236</v>
      </c>
      <c r="C113" s="6">
        <f>E112*$E$2/(100*12)</f>
        <v>435.0080693482708</v>
      </c>
      <c r="D113" s="6">
        <f>B113-C113</f>
        <v>236.45470948375277</v>
      </c>
      <c r="E113" s="6">
        <f>E112-D113</f>
        <v>80820.94951690211</v>
      </c>
    </row>
    <row r="114" spans="1:5" ht="12.75">
      <c r="A114" s="6">
        <f>A113+1</f>
        <v>107</v>
      </c>
      <c r="B114" s="6">
        <f>$H$2</f>
        <v>671.4627788320236</v>
      </c>
      <c r="C114" s="6">
        <f>E113*$E$2/(100*12)</f>
        <v>433.739095740708</v>
      </c>
      <c r="D114" s="6">
        <f>B114-C114</f>
        <v>237.72368309131554</v>
      </c>
      <c r="E114" s="6">
        <f>E113-D114</f>
        <v>80583.2258338108</v>
      </c>
    </row>
    <row r="115" spans="1:5" ht="12.75">
      <c r="A115" s="6">
        <f>A114+1</f>
        <v>108</v>
      </c>
      <c r="B115" s="6">
        <f>$H$2</f>
        <v>671.4627788320236</v>
      </c>
      <c r="C115" s="6">
        <f>E114*$E$2/(100*12)</f>
        <v>432.4633119747846</v>
      </c>
      <c r="D115" s="6">
        <f>B115-C115</f>
        <v>238.99946685723899</v>
      </c>
      <c r="E115" s="6">
        <f>E114-D115</f>
        <v>80344.22636695356</v>
      </c>
    </row>
    <row r="116" spans="1:5" ht="12.75">
      <c r="A116" s="6">
        <f>A115+1</f>
        <v>109</v>
      </c>
      <c r="B116" s="6">
        <f>$H$2</f>
        <v>671.4627788320236</v>
      </c>
      <c r="C116" s="6">
        <f>E115*$E$2/(100*12)</f>
        <v>431.18068150265077</v>
      </c>
      <c r="D116" s="6">
        <f>B116-C116</f>
        <v>240.2820973293728</v>
      </c>
      <c r="E116" s="6">
        <f>E115-D116</f>
        <v>80103.94426962419</v>
      </c>
    </row>
    <row r="117" spans="1:5" ht="12.75">
      <c r="A117" s="6">
        <f>A116+1</f>
        <v>110</v>
      </c>
      <c r="B117" s="6">
        <f>$H$2</f>
        <v>671.4627788320236</v>
      </c>
      <c r="C117" s="6">
        <f>E116*$E$2/(100*12)</f>
        <v>429.8911675803165</v>
      </c>
      <c r="D117" s="6">
        <f>B117-C117</f>
        <v>241.57161125170705</v>
      </c>
      <c r="E117" s="6">
        <f>E116-D117</f>
        <v>79862.37265837248</v>
      </c>
    </row>
    <row r="118" spans="1:5" ht="12.75">
      <c r="A118" s="6">
        <f>A117+1</f>
        <v>111</v>
      </c>
      <c r="B118" s="6">
        <f>$H$2</f>
        <v>671.4627788320236</v>
      </c>
      <c r="C118" s="6">
        <f>E117*$E$2/(100*12)</f>
        <v>428.59473326659895</v>
      </c>
      <c r="D118" s="6">
        <f>B118-C118</f>
        <v>242.8680455654246</v>
      </c>
      <c r="E118" s="6">
        <f>E117-D118</f>
        <v>79619.50461280705</v>
      </c>
    </row>
    <row r="119" spans="1:5" ht="12.75">
      <c r="A119" s="6">
        <f>A118+1</f>
        <v>112</v>
      </c>
      <c r="B119" s="6">
        <f>$H$2</f>
        <v>671.4627788320236</v>
      </c>
      <c r="C119" s="6">
        <f>E118*$E$2/(100*12)</f>
        <v>427.29134142206453</v>
      </c>
      <c r="D119" s="6">
        <f>B119-C119</f>
        <v>244.17143740995903</v>
      </c>
      <c r="E119" s="6">
        <f>E118-D119</f>
        <v>79375.3331753971</v>
      </c>
    </row>
    <row r="120" spans="1:5" ht="12.75">
      <c r="A120" s="6">
        <f>A119+1</f>
        <v>113</v>
      </c>
      <c r="B120" s="6">
        <f>$H$2</f>
        <v>671.4627788320236</v>
      </c>
      <c r="C120" s="6">
        <f>E119*$E$2/(100*12)</f>
        <v>425.9809547079645</v>
      </c>
      <c r="D120" s="6">
        <f>B120-C120</f>
        <v>245.48182412405907</v>
      </c>
      <c r="E120" s="6">
        <f>E119-D120</f>
        <v>79129.85135127304</v>
      </c>
    </row>
    <row r="121" spans="1:5" ht="12.75">
      <c r="A121" s="6">
        <f>A120+1</f>
        <v>114</v>
      </c>
      <c r="B121" s="6">
        <f>$H$2</f>
        <v>671.4627788320236</v>
      </c>
      <c r="C121" s="6">
        <f>E120*$E$2/(100*12)</f>
        <v>424.6635355851654</v>
      </c>
      <c r="D121" s="6">
        <f>B121-C121</f>
        <v>246.79924324685817</v>
      </c>
      <c r="E121" s="6">
        <f>E120-D121</f>
        <v>78883.05210802618</v>
      </c>
    </row>
    <row r="122" spans="1:5" ht="12.75">
      <c r="A122" s="6">
        <f>A121+1</f>
        <v>115</v>
      </c>
      <c r="B122" s="6">
        <f>$H$2</f>
        <v>671.4627788320236</v>
      </c>
      <c r="C122" s="6">
        <f>E121*$E$2/(100*12)</f>
        <v>423.3390463130739</v>
      </c>
      <c r="D122" s="6">
        <f>B122-C122</f>
        <v>248.12373251894968</v>
      </c>
      <c r="E122" s="6">
        <f>E121-D122</f>
        <v>78634.92837550724</v>
      </c>
    </row>
    <row r="123" spans="1:5" ht="12.75">
      <c r="A123" s="6">
        <f>A122+1</f>
        <v>116</v>
      </c>
      <c r="B123" s="6">
        <f>$H$2</f>
        <v>671.4627788320236</v>
      </c>
      <c r="C123" s="6">
        <f>E122*$E$2/(100*12)</f>
        <v>422.0074489485555</v>
      </c>
      <c r="D123" s="6">
        <f>B123-C123</f>
        <v>249.45532988346804</v>
      </c>
      <c r="E123" s="6">
        <f>E122-D123</f>
        <v>78385.47304562377</v>
      </c>
    </row>
    <row r="124" spans="1:5" ht="12.75">
      <c r="A124" s="6">
        <f>A123+1</f>
        <v>117</v>
      </c>
      <c r="B124" s="6">
        <f>$H$2</f>
        <v>671.4627788320236</v>
      </c>
      <c r="C124" s="6">
        <f>E123*$E$2/(100*12)</f>
        <v>420.6687053448476</v>
      </c>
      <c r="D124" s="6">
        <f>B124-C124</f>
        <v>250.79407348717598</v>
      </c>
      <c r="E124" s="6">
        <f>E123-D124</f>
        <v>78134.6789721366</v>
      </c>
    </row>
    <row r="125" spans="1:5" ht="12.75">
      <c r="A125" s="6">
        <f>A124+1</f>
        <v>118</v>
      </c>
      <c r="B125" s="6">
        <f>$H$2</f>
        <v>671.4627788320236</v>
      </c>
      <c r="C125" s="6">
        <f>E124*$E$2/(100*12)</f>
        <v>419.32277715046644</v>
      </c>
      <c r="D125" s="6">
        <f>B125-C125</f>
        <v>252.14000168155712</v>
      </c>
      <c r="E125" s="6">
        <f>E124-D125</f>
        <v>77882.53897045503</v>
      </c>
    </row>
    <row r="126" spans="1:5" ht="12.75">
      <c r="A126" s="6">
        <f>A125+1</f>
        <v>119</v>
      </c>
      <c r="B126" s="6">
        <f>$H$2</f>
        <v>671.4627788320236</v>
      </c>
      <c r="C126" s="6">
        <f>E125*$E$2/(100*12)</f>
        <v>417.9696258081087</v>
      </c>
      <c r="D126" s="6">
        <f>B126-C126</f>
        <v>253.49315302391489</v>
      </c>
      <c r="E126" s="6">
        <f>E125-D126</f>
        <v>77629.04581743112</v>
      </c>
    </row>
    <row r="127" spans="1:5" ht="12.75">
      <c r="A127" s="6">
        <f>A126+1</f>
        <v>120</v>
      </c>
      <c r="B127" s="6">
        <f>$H$2</f>
        <v>671.4627788320236</v>
      </c>
      <c r="C127" s="6">
        <f>E126*$E$2/(100*12)</f>
        <v>416.609212553547</v>
      </c>
      <c r="D127" s="6">
        <f>B127-C127</f>
        <v>254.85356627847653</v>
      </c>
      <c r="E127" s="6">
        <f>E126-D127</f>
        <v>77374.19225115265</v>
      </c>
    </row>
    <row r="128" spans="1:5" ht="12.75">
      <c r="A128" s="6">
        <f>A127+1</f>
        <v>121</v>
      </c>
      <c r="B128" s="6">
        <f>$H$2</f>
        <v>671.4627788320236</v>
      </c>
      <c r="C128" s="6">
        <f>E127*$E$2/(100*12)</f>
        <v>415.24149841451924</v>
      </c>
      <c r="D128" s="6">
        <f>B128-C128</f>
        <v>256.2212804175043</v>
      </c>
      <c r="E128" s="6">
        <f>E127-D128</f>
        <v>77117.97097073514</v>
      </c>
    </row>
    <row r="129" spans="1:5" ht="12.75">
      <c r="A129" s="6">
        <f>A128+1</f>
        <v>122</v>
      </c>
      <c r="B129" s="6">
        <f>$H$2</f>
        <v>671.4627788320236</v>
      </c>
      <c r="C129" s="6">
        <f>E128*$E$2/(100*12)</f>
        <v>413.8664442096119</v>
      </c>
      <c r="D129" s="6">
        <f>B129-C129</f>
        <v>257.59633462241163</v>
      </c>
      <c r="E129" s="6">
        <f>E128-D129</f>
        <v>76860.37463611273</v>
      </c>
    </row>
    <row r="130" spans="1:5" ht="12.75">
      <c r="A130" s="6">
        <f>A129+1</f>
        <v>123</v>
      </c>
      <c r="B130" s="6">
        <f>$H$2</f>
        <v>671.4627788320236</v>
      </c>
      <c r="C130" s="6">
        <f>E129*$E$2/(100*12)</f>
        <v>412.4840105471383</v>
      </c>
      <c r="D130" s="6">
        <f>B130-C130</f>
        <v>258.97876828488523</v>
      </c>
      <c r="E130" s="6">
        <f>E129-D130</f>
        <v>76601.39586782784</v>
      </c>
    </row>
    <row r="131" spans="1:5" ht="12.75">
      <c r="A131" s="6">
        <f>A130+1</f>
        <v>124</v>
      </c>
      <c r="B131" s="6">
        <f>$H$2</f>
        <v>671.4627788320236</v>
      </c>
      <c r="C131" s="6">
        <f>E130*$E$2/(100*12)</f>
        <v>411.09415782400947</v>
      </c>
      <c r="D131" s="6">
        <f>B131-C131</f>
        <v>260.3686210080141</v>
      </c>
      <c r="E131" s="6">
        <f>E130-D131</f>
        <v>76341.02724681982</v>
      </c>
    </row>
    <row r="132" spans="1:5" ht="12.75">
      <c r="A132" s="6">
        <f>A131+1</f>
        <v>125</v>
      </c>
      <c r="B132" s="6">
        <f>$H$2</f>
        <v>671.4627788320236</v>
      </c>
      <c r="C132" s="6">
        <f>E131*$E$2/(100*12)</f>
        <v>409.6968462245997</v>
      </c>
      <c r="D132" s="6">
        <f>B132-C132</f>
        <v>261.76593260742385</v>
      </c>
      <c r="E132" s="6">
        <f>E131-D132</f>
        <v>76079.2613142124</v>
      </c>
    </row>
    <row r="133" spans="1:5" ht="12.75">
      <c r="A133" s="6">
        <f>A132+1</f>
        <v>126</v>
      </c>
      <c r="B133" s="6">
        <f>$H$2</f>
        <v>671.4627788320236</v>
      </c>
      <c r="C133" s="6">
        <f>E132*$E$2/(100*12)</f>
        <v>408.2920357196066</v>
      </c>
      <c r="D133" s="6">
        <f>B133-C133</f>
        <v>263.170743112417</v>
      </c>
      <c r="E133" s="6">
        <f>E132-D133</f>
        <v>75816.09057109998</v>
      </c>
    </row>
    <row r="134" spans="1:5" ht="12.75">
      <c r="A134" s="6">
        <f>A133+1</f>
        <v>127</v>
      </c>
      <c r="B134" s="6">
        <f>$H$2</f>
        <v>671.4627788320236</v>
      </c>
      <c r="C134" s="6">
        <f>E133*$E$2/(100*12)</f>
        <v>406.87968606490324</v>
      </c>
      <c r="D134" s="6">
        <f>B134-C134</f>
        <v>264.5830927671203</v>
      </c>
      <c r="E134" s="6">
        <f>E133-D134</f>
        <v>75551.50747833286</v>
      </c>
    </row>
    <row r="135" spans="1:5" ht="12.75">
      <c r="A135" s="6">
        <f>A134+1</f>
        <v>128</v>
      </c>
      <c r="B135" s="6">
        <f>$H$2</f>
        <v>671.4627788320236</v>
      </c>
      <c r="C135" s="6">
        <f>E134*$E$2/(100*12)</f>
        <v>405.4597568003864</v>
      </c>
      <c r="D135" s="6">
        <f>B135-C135</f>
        <v>266.00302203163716</v>
      </c>
      <c r="E135" s="6">
        <f>E134-D135</f>
        <v>75285.50445630122</v>
      </c>
    </row>
    <row r="136" spans="1:5" ht="12.75">
      <c r="A136" s="6">
        <f>A135+1</f>
        <v>129</v>
      </c>
      <c r="B136" s="6">
        <f>$H$2</f>
        <v>671.4627788320236</v>
      </c>
      <c r="C136" s="6">
        <f>E135*$E$2/(100*12)</f>
        <v>404.0322072488166</v>
      </c>
      <c r="D136" s="6">
        <f>B136-C136</f>
        <v>267.430571583207</v>
      </c>
      <c r="E136" s="6">
        <f>E135-D136</f>
        <v>75018.07388471802</v>
      </c>
    </row>
    <row r="137" spans="1:5" ht="12.75">
      <c r="A137" s="6">
        <f>A136+1</f>
        <v>130</v>
      </c>
      <c r="B137" s="6">
        <f>$H$2</f>
        <v>671.4627788320236</v>
      </c>
      <c r="C137" s="6">
        <f>E136*$E$2/(100*12)</f>
        <v>402.59699651465337</v>
      </c>
      <c r="D137" s="6">
        <f>B137-C137</f>
        <v>268.8657823173702</v>
      </c>
      <c r="E137" s="6">
        <f>E136-D137</f>
        <v>74749.20810240065</v>
      </c>
    </row>
    <row r="138" spans="1:5" ht="12.75">
      <c r="A138" s="6">
        <f>A137+1</f>
        <v>131</v>
      </c>
      <c r="B138" s="6">
        <f>$H$2</f>
        <v>671.4627788320236</v>
      </c>
      <c r="C138" s="6">
        <f>E137*$E$2/(100*12)</f>
        <v>401.1540834828835</v>
      </c>
      <c r="D138" s="6">
        <f>B138-C138</f>
        <v>270.30869534914007</v>
      </c>
      <c r="E138" s="6">
        <f>E137-D138</f>
        <v>74478.8994070515</v>
      </c>
    </row>
    <row r="139" spans="1:5" ht="12.75">
      <c r="A139" s="6">
        <f>A138+1</f>
        <v>132</v>
      </c>
      <c r="B139" s="6">
        <f>$H$2</f>
        <v>671.4627788320236</v>
      </c>
      <c r="C139" s="6">
        <f>E138*$E$2/(100*12)</f>
        <v>399.7034268178431</v>
      </c>
      <c r="D139" s="6">
        <f>B139-C139</f>
        <v>271.7593520141805</v>
      </c>
      <c r="E139" s="6">
        <f>E138-D139</f>
        <v>74207.14005503732</v>
      </c>
    </row>
    <row r="140" spans="1:5" ht="12.75">
      <c r="A140" s="6">
        <f>A139+1</f>
        <v>133</v>
      </c>
      <c r="B140" s="6">
        <f>$H$2</f>
        <v>671.4627788320236</v>
      </c>
      <c r="C140" s="6">
        <f>E139*$E$2/(100*12)</f>
        <v>398.24498496203364</v>
      </c>
      <c r="D140" s="6">
        <f>B140-C140</f>
        <v>273.2177938699899</v>
      </c>
      <c r="E140" s="6">
        <f>E139-D140</f>
        <v>73933.92226116733</v>
      </c>
    </row>
    <row r="141" spans="1:5" ht="12.75">
      <c r="A141" s="6">
        <f>A140+1</f>
        <v>134</v>
      </c>
      <c r="B141" s="6">
        <f>$H$2</f>
        <v>671.4627788320236</v>
      </c>
      <c r="C141" s="6">
        <f>E140*$E$2/(100*12)</f>
        <v>396.77871613493136</v>
      </c>
      <c r="D141" s="6">
        <f>B141-C141</f>
        <v>274.6840626970922</v>
      </c>
      <c r="E141" s="6">
        <f>E140-D141</f>
        <v>73659.23819847024</v>
      </c>
    </row>
    <row r="142" spans="1:5" ht="12.75">
      <c r="A142" s="6">
        <f>A141+1</f>
        <v>135</v>
      </c>
      <c r="B142" s="6">
        <f>$H$2</f>
        <v>671.4627788320236</v>
      </c>
      <c r="C142" s="6">
        <f>E141*$E$2/(100*12)</f>
        <v>395.3045783317903</v>
      </c>
      <c r="D142" s="6">
        <f>B142-C142</f>
        <v>276.15820050023325</v>
      </c>
      <c r="E142" s="6">
        <f>E141-D142</f>
        <v>73383.07999797001</v>
      </c>
    </row>
    <row r="143" spans="1:5" ht="12.75">
      <c r="A143" s="6">
        <f>A142+1</f>
        <v>136</v>
      </c>
      <c r="B143" s="6">
        <f>$H$2</f>
        <v>671.4627788320236</v>
      </c>
      <c r="C143" s="6">
        <f>E142*$E$2/(100*12)</f>
        <v>393.8225293224391</v>
      </c>
      <c r="D143" s="6">
        <f>B143-C143</f>
        <v>277.64024950958446</v>
      </c>
      <c r="E143" s="6">
        <f>E142-D143</f>
        <v>73105.43974846043</v>
      </c>
    </row>
    <row r="144" spans="1:5" ht="12.75">
      <c r="A144" s="6">
        <f>A143+1</f>
        <v>137</v>
      </c>
      <c r="B144" s="6">
        <f>$H$2</f>
        <v>671.4627788320236</v>
      </c>
      <c r="C144" s="6">
        <f>E143*$E$2/(100*12)</f>
        <v>392.332526650071</v>
      </c>
      <c r="D144" s="6">
        <f>B144-C144</f>
        <v>279.1302521819526</v>
      </c>
      <c r="E144" s="6">
        <f>E143-D144</f>
        <v>72826.30949627847</v>
      </c>
    </row>
    <row r="145" spans="1:5" ht="12.75">
      <c r="A145" s="6">
        <f>A144+1</f>
        <v>138</v>
      </c>
      <c r="B145" s="6">
        <f>$H$2</f>
        <v>671.4627788320236</v>
      </c>
      <c r="C145" s="6">
        <f>E144*$E$2/(100*12)</f>
        <v>390.83452763002776</v>
      </c>
      <c r="D145" s="6">
        <f>B145-C145</f>
        <v>280.6282512019958</v>
      </c>
      <c r="E145" s="6">
        <f>E144-D145</f>
        <v>72545.68124507647</v>
      </c>
    </row>
    <row r="146" spans="1:5" ht="12.75">
      <c r="A146" s="6">
        <f>A145+1</f>
        <v>139</v>
      </c>
      <c r="B146" s="6">
        <f>$H$2</f>
        <v>671.4627788320236</v>
      </c>
      <c r="C146" s="6">
        <f>E145*$E$2/(100*12)</f>
        <v>389.3284893485771</v>
      </c>
      <c r="D146" s="6">
        <f>B146-C146</f>
        <v>282.1342894834465</v>
      </c>
      <c r="E146" s="6">
        <f>E145-D146</f>
        <v>72263.54695559302</v>
      </c>
    </row>
    <row r="147" spans="1:5" ht="12.75">
      <c r="A147" s="6">
        <f>A146+1</f>
        <v>140</v>
      </c>
      <c r="B147" s="6">
        <f>$H$2</f>
        <v>671.4627788320236</v>
      </c>
      <c r="C147" s="6">
        <f>E146*$E$2/(100*12)</f>
        <v>387.8143686616825</v>
      </c>
      <c r="D147" s="6">
        <f>B147-C147</f>
        <v>283.64841017034104</v>
      </c>
      <c r="E147" s="6">
        <f>E146-D147</f>
        <v>71979.89854542268</v>
      </c>
    </row>
    <row r="148" spans="1:5" ht="12.75">
      <c r="A148" s="6">
        <f>A147+1</f>
        <v>141</v>
      </c>
      <c r="B148" s="6">
        <f>$H$2</f>
        <v>671.4627788320236</v>
      </c>
      <c r="C148" s="6">
        <f>E147*$E$2/(100*12)</f>
        <v>386.2921221937684</v>
      </c>
      <c r="D148" s="6">
        <f>B148-C148</f>
        <v>285.17065663825514</v>
      </c>
      <c r="E148" s="6">
        <f>E147-D148</f>
        <v>71694.72788878443</v>
      </c>
    </row>
    <row r="149" spans="1:5" ht="12.75">
      <c r="A149" s="6">
        <f>A148+1</f>
        <v>142</v>
      </c>
      <c r="B149" s="6">
        <f>$H$2</f>
        <v>671.4627788320236</v>
      </c>
      <c r="C149" s="6">
        <f>E148*$E$2/(100*12)</f>
        <v>384.76170633647644</v>
      </c>
      <c r="D149" s="6">
        <f>B149-C149</f>
        <v>286.7010724955471</v>
      </c>
      <c r="E149" s="6">
        <f>E148-D149</f>
        <v>71408.02681628888</v>
      </c>
    </row>
    <row r="150" spans="1:5" ht="12.75">
      <c r="A150" s="6">
        <f>A149+1</f>
        <v>143</v>
      </c>
      <c r="B150" s="6">
        <f>$H$2</f>
        <v>671.4627788320236</v>
      </c>
      <c r="C150" s="6">
        <f>E149*$E$2/(100*12)</f>
        <v>383.22307724741705</v>
      </c>
      <c r="D150" s="6">
        <f>B150-C150</f>
        <v>288.2397015846065</v>
      </c>
      <c r="E150" s="6">
        <f>E149-D150</f>
        <v>71119.78711470428</v>
      </c>
    </row>
    <row r="151" spans="1:5" ht="12.75">
      <c r="A151" s="6">
        <f>A150+1</f>
        <v>144</v>
      </c>
      <c r="B151" s="6">
        <f>$H$2</f>
        <v>671.4627788320236</v>
      </c>
      <c r="C151" s="6">
        <f>E150*$E$2/(100*12)</f>
        <v>381.67619084891294</v>
      </c>
      <c r="D151" s="6">
        <f>B151-C151</f>
        <v>289.7865879831106</v>
      </c>
      <c r="E151" s="6">
        <f>E150-D151</f>
        <v>70830.00052672117</v>
      </c>
    </row>
    <row r="152" spans="1:5" ht="12.75">
      <c r="A152" s="6">
        <f>A151+1</f>
        <v>145</v>
      </c>
      <c r="B152" s="6">
        <f>$H$2</f>
        <v>671.4627788320236</v>
      </c>
      <c r="C152" s="6">
        <f>E151*$E$2/(100*12)</f>
        <v>380.12100282673697</v>
      </c>
      <c r="D152" s="6">
        <f>B152-C152</f>
        <v>291.3417760052866</v>
      </c>
      <c r="E152" s="6">
        <f>E151-D152</f>
        <v>70538.65875071588</v>
      </c>
    </row>
    <row r="153" spans="1:5" ht="12.75">
      <c r="A153" s="6">
        <f>A152+1</f>
        <v>146</v>
      </c>
      <c r="B153" s="6">
        <f>$H$2</f>
        <v>671.4627788320236</v>
      </c>
      <c r="C153" s="6">
        <f>E152*$E$2/(100*12)</f>
        <v>378.55746862884195</v>
      </c>
      <c r="D153" s="6">
        <f>B153-C153</f>
        <v>292.9053102031816</v>
      </c>
      <c r="E153" s="6">
        <f>E152-D153</f>
        <v>70245.75344051271</v>
      </c>
    </row>
    <row r="154" spans="1:5" ht="12.75">
      <c r="A154" s="6">
        <f>A153+1</f>
        <v>147</v>
      </c>
      <c r="B154" s="6">
        <f>$H$2</f>
        <v>671.4627788320236</v>
      </c>
      <c r="C154" s="6">
        <f>E153*$E$2/(100*12)</f>
        <v>376.9855434640849</v>
      </c>
      <c r="D154" s="6">
        <f>B154-C154</f>
        <v>294.47723536793865</v>
      </c>
      <c r="E154" s="6">
        <f>E153-D154</f>
        <v>69951.27620514476</v>
      </c>
    </row>
    <row r="155" spans="1:5" ht="12.75">
      <c r="A155" s="6">
        <f>A154+1</f>
        <v>148</v>
      </c>
      <c r="B155" s="6">
        <f>$H$2</f>
        <v>671.4627788320236</v>
      </c>
      <c r="C155" s="6">
        <f>E154*$E$2/(100*12)</f>
        <v>375.40518230094364</v>
      </c>
      <c r="D155" s="6">
        <f>B155-C155</f>
        <v>296.0575965310799</v>
      </c>
      <c r="E155" s="6">
        <f>E154-D155</f>
        <v>69655.21860861368</v>
      </c>
    </row>
    <row r="156" spans="1:5" ht="12.75">
      <c r="A156" s="6">
        <f>A155+1</f>
        <v>149</v>
      </c>
      <c r="B156" s="6">
        <f>$H$2</f>
        <v>671.4627788320236</v>
      </c>
      <c r="C156" s="6">
        <f>E155*$E$2/(100*12)</f>
        <v>373.81633986622677</v>
      </c>
      <c r="D156" s="6">
        <f>B156-C156</f>
        <v>297.6464389657968</v>
      </c>
      <c r="E156" s="6">
        <f>E155-D156</f>
        <v>69357.57216964789</v>
      </c>
    </row>
    <row r="157" spans="1:5" ht="12.75">
      <c r="A157" s="6">
        <f>A156+1</f>
        <v>150</v>
      </c>
      <c r="B157" s="6">
        <f>$H$2</f>
        <v>671.4627788320236</v>
      </c>
      <c r="C157" s="6">
        <f>E156*$E$2/(100*12)</f>
        <v>372.21897064377697</v>
      </c>
      <c r="D157" s="6">
        <f>B157-C157</f>
        <v>299.2438081882466</v>
      </c>
      <c r="E157" s="6">
        <f>E156-D157</f>
        <v>69058.32836145964</v>
      </c>
    </row>
    <row r="158" spans="1:5" ht="12.75">
      <c r="A158" s="6">
        <f>A157+1</f>
        <v>151</v>
      </c>
      <c r="B158" s="6">
        <f>$H$2</f>
        <v>671.4627788320236</v>
      </c>
      <c r="C158" s="6">
        <f>E157*$E$2/(100*12)</f>
        <v>370.61302887316674</v>
      </c>
      <c r="D158" s="6">
        <f>B158-C158</f>
        <v>300.8497499588568</v>
      </c>
      <c r="E158" s="6">
        <f>E157-D158</f>
        <v>68757.47861150079</v>
      </c>
    </row>
    <row r="159" spans="1:5" ht="12.75">
      <c r="A159" s="6">
        <f>A158+1</f>
        <v>152</v>
      </c>
      <c r="B159" s="6">
        <f>$H$2</f>
        <v>671.4627788320236</v>
      </c>
      <c r="C159" s="6">
        <f>E158*$E$2/(100*12)</f>
        <v>368.9984685483876</v>
      </c>
      <c r="D159" s="6">
        <f>B159-C159</f>
        <v>302.46431028363594</v>
      </c>
      <c r="E159" s="6">
        <f>E158-D159</f>
        <v>68455.01430121715</v>
      </c>
    </row>
    <row r="160" spans="1:5" ht="12.75">
      <c r="A160" s="6">
        <f>A159+1</f>
        <v>153</v>
      </c>
      <c r="B160" s="6">
        <f>$H$2</f>
        <v>671.4627788320236</v>
      </c>
      <c r="C160" s="6">
        <f>E159*$E$2/(100*12)</f>
        <v>367.37524341653204</v>
      </c>
      <c r="D160" s="6">
        <f>B160-C160</f>
        <v>304.0875354154915</v>
      </c>
      <c r="E160" s="6">
        <f>E159-D160</f>
        <v>68150.92676580166</v>
      </c>
    </row>
    <row r="161" spans="1:5" ht="12.75">
      <c r="A161" s="6">
        <f>A160+1</f>
        <v>154</v>
      </c>
      <c r="B161" s="6">
        <f>$H$2</f>
        <v>671.4627788320236</v>
      </c>
      <c r="C161" s="6">
        <f>E160*$E$2/(100*12)</f>
        <v>365.74330697646894</v>
      </c>
      <c r="D161" s="6">
        <f>B161-C161</f>
        <v>305.7194718555546</v>
      </c>
      <c r="E161" s="6">
        <f>E160-D161</f>
        <v>67845.2072939461</v>
      </c>
    </row>
    <row r="162" spans="1:5" ht="12.75">
      <c r="A162" s="6">
        <f>A161+1</f>
        <v>155</v>
      </c>
      <c r="B162" s="6">
        <f>$H$2</f>
        <v>671.4627788320236</v>
      </c>
      <c r="C162" s="6">
        <f>E161*$E$2/(100*12)</f>
        <v>364.1026124775108</v>
      </c>
      <c r="D162" s="6">
        <f>B162-C162</f>
        <v>307.3601663545128</v>
      </c>
      <c r="E162" s="6">
        <f>E161-D162</f>
        <v>67537.8471275916</v>
      </c>
    </row>
    <row r="163" spans="1:5" ht="12.75">
      <c r="A163" s="6">
        <f>A162+1</f>
        <v>156</v>
      </c>
      <c r="B163" s="6">
        <f>$H$2</f>
        <v>671.4627788320236</v>
      </c>
      <c r="C163" s="6">
        <f>E162*$E$2/(100*12)</f>
        <v>362.4531129180749</v>
      </c>
      <c r="D163" s="6">
        <f>B163-C163</f>
        <v>309.00966591394865</v>
      </c>
      <c r="E163" s="6">
        <f>E162-D163</f>
        <v>67228.83746167764</v>
      </c>
    </row>
    <row r="164" spans="1:5" ht="12.75">
      <c r="A164" s="6">
        <f>A163+1</f>
        <v>157</v>
      </c>
      <c r="B164" s="6">
        <f>$H$2</f>
        <v>671.4627788320236</v>
      </c>
      <c r="C164" s="6">
        <f>E163*$E$2/(100*12)</f>
        <v>360.79476104433667</v>
      </c>
      <c r="D164" s="6">
        <f>B164-C164</f>
        <v>310.6680177876869</v>
      </c>
      <c r="E164" s="6">
        <f>E163-D164</f>
        <v>66918.16944388996</v>
      </c>
    </row>
    <row r="165" spans="1:5" ht="12.75">
      <c r="A165" s="6">
        <f>A164+1</f>
        <v>158</v>
      </c>
      <c r="B165" s="6">
        <f>$H$2</f>
        <v>671.4627788320236</v>
      </c>
      <c r="C165" s="6">
        <f>E164*$E$2/(100*12)</f>
        <v>359.1275093488761</v>
      </c>
      <c r="D165" s="6">
        <f>B165-C165</f>
        <v>312.33526948314744</v>
      </c>
      <c r="E165" s="6">
        <f>E164-D165</f>
        <v>66605.83417440682</v>
      </c>
    </row>
    <row r="166" spans="1:5" ht="12.75">
      <c r="A166" s="6">
        <f>A165+1</f>
        <v>159</v>
      </c>
      <c r="B166" s="6">
        <f>$H$2</f>
        <v>671.4627788320236</v>
      </c>
      <c r="C166" s="6">
        <f>E165*$E$2/(100*12)</f>
        <v>357.4513100693166</v>
      </c>
      <c r="D166" s="6">
        <f>B166-C166</f>
        <v>314.01146876270695</v>
      </c>
      <c r="E166" s="6">
        <f>E165-D166</f>
        <v>66291.82270564411</v>
      </c>
    </row>
    <row r="167" spans="1:5" ht="12.75">
      <c r="A167" s="6">
        <f>A166+1</f>
        <v>160</v>
      </c>
      <c r="B167" s="6">
        <f>$H$2</f>
        <v>671.4627788320236</v>
      </c>
      <c r="C167" s="6">
        <f>E166*$E$2/(100*12)</f>
        <v>355.76611518695677</v>
      </c>
      <c r="D167" s="6">
        <f>B167-C167</f>
        <v>315.6966636450668</v>
      </c>
      <c r="E167" s="6">
        <f>E166-D167</f>
        <v>65976.12604199904</v>
      </c>
    </row>
    <row r="168" spans="1:5" ht="12.75">
      <c r="A168" s="6">
        <f>A167+1</f>
        <v>161</v>
      </c>
      <c r="B168" s="6">
        <f>$H$2</f>
        <v>671.4627788320236</v>
      </c>
      <c r="C168" s="6">
        <f>E167*$E$2/(100*12)</f>
        <v>354.07187642539486</v>
      </c>
      <c r="D168" s="6">
        <f>B168-C168</f>
        <v>317.3909024066287</v>
      </c>
      <c r="E168" s="6">
        <f>E167-D168</f>
        <v>65658.73513959242</v>
      </c>
    </row>
    <row r="169" spans="1:5" ht="12.75">
      <c r="A169" s="6">
        <f>A168+1</f>
        <v>162</v>
      </c>
      <c r="B169" s="6">
        <f>$H$2</f>
        <v>671.4627788320236</v>
      </c>
      <c r="C169" s="6">
        <f>E168*$E$2/(100*12)</f>
        <v>352.368545249146</v>
      </c>
      <c r="D169" s="6">
        <f>B169-C169</f>
        <v>319.09423358287756</v>
      </c>
      <c r="E169" s="6">
        <f>E168-D169</f>
        <v>65339.64090600954</v>
      </c>
    </row>
    <row r="170" spans="1:5" ht="12.75">
      <c r="A170" s="6">
        <f>A169+1</f>
        <v>163</v>
      </c>
      <c r="B170" s="6">
        <f>$H$2</f>
        <v>671.4627788320236</v>
      </c>
      <c r="C170" s="6">
        <f>E169*$E$2/(100*12)</f>
        <v>350.6560728622512</v>
      </c>
      <c r="D170" s="6">
        <f>B170-C170</f>
        <v>320.80670596977234</v>
      </c>
      <c r="E170" s="6">
        <f>E169-D170</f>
        <v>65018.83420003977</v>
      </c>
    </row>
    <row r="171" spans="1:5" ht="12.75">
      <c r="A171" s="6">
        <f>A170+1</f>
        <v>164</v>
      </c>
      <c r="B171" s="6">
        <f>$H$2</f>
        <v>671.4627788320236</v>
      </c>
      <c r="C171" s="6">
        <f>E170*$E$2/(100*12)</f>
        <v>348.9344102068801</v>
      </c>
      <c r="D171" s="6">
        <f>B171-C171</f>
        <v>322.52836862514346</v>
      </c>
      <c r="E171" s="6">
        <f>E170-D171</f>
        <v>64696.305831414626</v>
      </c>
    </row>
    <row r="172" spans="1:5" ht="12.75">
      <c r="A172" s="6">
        <f>A171+1</f>
        <v>165</v>
      </c>
      <c r="B172" s="6">
        <f>$H$2</f>
        <v>671.4627788320236</v>
      </c>
      <c r="C172" s="6">
        <f>E171*$E$2/(100*12)</f>
        <v>347.20350796192514</v>
      </c>
      <c r="D172" s="6">
        <f>B172-C172</f>
        <v>324.2592708700984</v>
      </c>
      <c r="E172" s="6">
        <f>E171-D172</f>
        <v>64372.04656054453</v>
      </c>
    </row>
    <row r="173" spans="1:5" ht="12.75">
      <c r="A173" s="6">
        <f>A172+1</f>
        <v>166</v>
      </c>
      <c r="B173" s="6">
        <f>$H$2</f>
        <v>671.4627788320236</v>
      </c>
      <c r="C173" s="6">
        <f>E172*$E$2/(100*12)</f>
        <v>345.463316541589</v>
      </c>
      <c r="D173" s="6">
        <f>B173-C173</f>
        <v>325.99946229043456</v>
      </c>
      <c r="E173" s="6">
        <f>E172-D173</f>
        <v>64046.047098254094</v>
      </c>
    </row>
    <row r="174" spans="1:5" ht="12.75">
      <c r="A174" s="6">
        <f>A173+1</f>
        <v>167</v>
      </c>
      <c r="B174" s="6">
        <f>$H$2</f>
        <v>671.4627788320236</v>
      </c>
      <c r="C174" s="6">
        <f>E173*$E$2/(100*12)</f>
        <v>343.7137860939637</v>
      </c>
      <c r="D174" s="6">
        <f>B174-C174</f>
        <v>327.7489927380599</v>
      </c>
      <c r="E174" s="6">
        <f>E173-D174</f>
        <v>63718.298105516034</v>
      </c>
    </row>
    <row r="175" spans="1:5" ht="12.75">
      <c r="A175" s="6">
        <f>A174+1</f>
        <v>168</v>
      </c>
      <c r="B175" s="6">
        <f>$H$2</f>
        <v>671.4627788320236</v>
      </c>
      <c r="C175" s="6">
        <f>E174*$E$2/(100*12)</f>
        <v>341.95486649960276</v>
      </c>
      <c r="D175" s="6">
        <f>B175-C175</f>
        <v>329.5079123324208</v>
      </c>
      <c r="E175" s="6">
        <f>E174-D175</f>
        <v>63388.79019318362</v>
      </c>
    </row>
    <row r="176" spans="1:5" ht="12.75">
      <c r="A176" s="6">
        <f>A175+1</f>
        <v>169</v>
      </c>
      <c r="B176" s="6">
        <f>$H$2</f>
        <v>671.4627788320236</v>
      </c>
      <c r="C176" s="6">
        <f>E175*$E$2/(100*12)</f>
        <v>340.1865073700854</v>
      </c>
      <c r="D176" s="6">
        <f>B176-C176</f>
        <v>331.27627146193817</v>
      </c>
      <c r="E176" s="6">
        <f>E175-D176</f>
        <v>63057.51392172168</v>
      </c>
    </row>
    <row r="177" spans="1:5" ht="12.75">
      <c r="A177" s="6">
        <f>A176+1</f>
        <v>170</v>
      </c>
      <c r="B177" s="6">
        <f>$H$2</f>
        <v>671.4627788320236</v>
      </c>
      <c r="C177" s="6">
        <f>E176*$E$2/(100*12)</f>
        <v>338.408658046573</v>
      </c>
      <c r="D177" s="6">
        <f>B177-C177</f>
        <v>333.05412078545055</v>
      </c>
      <c r="E177" s="6">
        <f>E176-D177</f>
        <v>62724.45980093623</v>
      </c>
    </row>
    <row r="178" spans="1:5" ht="12.75">
      <c r="A178" s="6">
        <f>A177+1</f>
        <v>171</v>
      </c>
      <c r="B178" s="6">
        <f>$H$2</f>
        <v>671.4627788320236</v>
      </c>
      <c r="C178" s="6">
        <f>E177*$E$2/(100*12)</f>
        <v>336.6212675983578</v>
      </c>
      <c r="D178" s="6">
        <f>B178-C178</f>
        <v>334.84151123366576</v>
      </c>
      <c r="E178" s="6">
        <f>E177-D178</f>
        <v>62389.618289702565</v>
      </c>
    </row>
    <row r="179" spans="1:5" ht="12.75">
      <c r="A179" s="6">
        <f>A178+1</f>
        <v>172</v>
      </c>
      <c r="B179" s="6">
        <f>$H$2</f>
        <v>671.4627788320236</v>
      </c>
      <c r="C179" s="6">
        <f>E178*$E$2/(100*12)</f>
        <v>334.8242848214038</v>
      </c>
      <c r="D179" s="6">
        <f>B179-C179</f>
        <v>336.63849401061975</v>
      </c>
      <c r="E179" s="6">
        <f>E178-D179</f>
        <v>62052.97979569194</v>
      </c>
    </row>
    <row r="180" spans="1:5" ht="12.75">
      <c r="A180" s="6">
        <f>A179+1</f>
        <v>173</v>
      </c>
      <c r="B180" s="6">
        <f>$H$2</f>
        <v>671.4627788320236</v>
      </c>
      <c r="C180" s="6">
        <f>E179*$E$2/(100*12)</f>
        <v>333.01765823688015</v>
      </c>
      <c r="D180" s="6">
        <f>B180-C180</f>
        <v>338.4451205951434</v>
      </c>
      <c r="E180" s="6">
        <f>E179-D180</f>
        <v>61714.5346750968</v>
      </c>
    </row>
    <row r="181" spans="1:5" ht="12.75">
      <c r="A181" s="6">
        <f>A180+1</f>
        <v>174</v>
      </c>
      <c r="B181" s="6">
        <f>$H$2</f>
        <v>671.4627788320236</v>
      </c>
      <c r="C181" s="6">
        <f>E180*$E$2/(100*12)</f>
        <v>331.2013360896862</v>
      </c>
      <c r="D181" s="6">
        <f>B181-C181</f>
        <v>340.26144274233735</v>
      </c>
      <c r="E181" s="6">
        <f>E180-D181</f>
        <v>61374.27323235446</v>
      </c>
    </row>
    <row r="182" spans="1:5" ht="12.75">
      <c r="A182" s="6">
        <f>A181+1</f>
        <v>175</v>
      </c>
      <c r="B182" s="6">
        <f>$H$2</f>
        <v>671.4627788320236</v>
      </c>
      <c r="C182" s="6">
        <f>E181*$E$2/(100*12)</f>
        <v>329.37526634696894</v>
      </c>
      <c r="D182" s="6">
        <f>B182-C182</f>
        <v>342.0875124850546</v>
      </c>
      <c r="E182" s="6">
        <f>E181-D182</f>
        <v>61032.185719869405</v>
      </c>
    </row>
    <row r="183" spans="1:5" ht="12.75">
      <c r="A183" s="6">
        <f>A182+1</f>
        <v>176</v>
      </c>
      <c r="B183" s="6">
        <f>$H$2</f>
        <v>671.4627788320236</v>
      </c>
      <c r="C183" s="6">
        <f>E182*$E$2/(100*12)</f>
        <v>327.53939669663254</v>
      </c>
      <c r="D183" s="6">
        <f>B183-C183</f>
        <v>343.923382135391</v>
      </c>
      <c r="E183" s="6">
        <f>E182-D183</f>
        <v>60688.26233773401</v>
      </c>
    </row>
    <row r="184" spans="1:5" ht="12.75">
      <c r="A184" s="6">
        <f>A183+1</f>
        <v>177</v>
      </c>
      <c r="B184" s="6">
        <f>$H$2</f>
        <v>671.4627788320236</v>
      </c>
      <c r="C184" s="6">
        <f>E183*$E$2/(100*12)</f>
        <v>325.6936745458392</v>
      </c>
      <c r="D184" s="6">
        <f>B184-C184</f>
        <v>345.76910428618436</v>
      </c>
      <c r="E184" s="6">
        <f>E183-D184</f>
        <v>60342.49323344783</v>
      </c>
    </row>
    <row r="185" spans="1:5" ht="12.75">
      <c r="A185" s="6">
        <f>A184+1</f>
        <v>178</v>
      </c>
      <c r="B185" s="6">
        <f>$H$2</f>
        <v>671.4627788320236</v>
      </c>
      <c r="C185" s="6">
        <f>E184*$E$2/(100*12)</f>
        <v>323.8380470195034</v>
      </c>
      <c r="D185" s="6">
        <f>B185-C185</f>
        <v>347.62473181252017</v>
      </c>
      <c r="E185" s="6">
        <f>E184-D185</f>
        <v>59994.86850163531</v>
      </c>
    </row>
    <row r="186" spans="1:5" ht="12.75">
      <c r="A186" s="6">
        <f>A185+1</f>
        <v>179</v>
      </c>
      <c r="B186" s="6">
        <f>$H$2</f>
        <v>671.4627788320236</v>
      </c>
      <c r="C186" s="6">
        <f>E185*$E$2/(100*12)</f>
        <v>321.9724609587762</v>
      </c>
      <c r="D186" s="6">
        <f>B186-C186</f>
        <v>349.49031787324736</v>
      </c>
      <c r="E186" s="6">
        <f>E185-D186</f>
        <v>59645.37818376206</v>
      </c>
    </row>
    <row r="187" spans="1:5" ht="12.75">
      <c r="A187" s="6">
        <f>A186+1</f>
        <v>180</v>
      </c>
      <c r="B187" s="6">
        <f>$H$2</f>
        <v>671.4627788320236</v>
      </c>
      <c r="C187" s="6">
        <f>E186*$E$2/(100*12)</f>
        <v>320.09686291952306</v>
      </c>
      <c r="D187" s="6">
        <f>B187-C187</f>
        <v>351.3659159125005</v>
      </c>
      <c r="E187" s="6">
        <f>E186-D187</f>
        <v>59294.01226784956</v>
      </c>
    </row>
    <row r="188" spans="1:5" ht="12.75">
      <c r="A188" s="6">
        <f>A187+1</f>
        <v>181</v>
      </c>
      <c r="B188" s="6">
        <f>$H$2</f>
        <v>671.4627788320236</v>
      </c>
      <c r="C188" s="6">
        <f>E187*$E$2/(100*12)</f>
        <v>318.21119917079267</v>
      </c>
      <c r="D188" s="6">
        <f>B188-C188</f>
        <v>353.2515796612309</v>
      </c>
      <c r="E188" s="6">
        <f>E187-D188</f>
        <v>58940.76068818833</v>
      </c>
    </row>
    <row r="189" spans="1:5" ht="12.75">
      <c r="A189" s="6">
        <f>A188+1</f>
        <v>182</v>
      </c>
      <c r="B189" s="6">
        <f>$H$2</f>
        <v>671.4627788320236</v>
      </c>
      <c r="C189" s="6">
        <f>E188*$E$2/(100*12)</f>
        <v>316.31541569327743</v>
      </c>
      <c r="D189" s="6">
        <f>B189-C189</f>
        <v>355.14736313874613</v>
      </c>
      <c r="E189" s="6">
        <f>E188-D189</f>
        <v>58585.613325049584</v>
      </c>
    </row>
    <row r="190" spans="1:5" ht="12.75">
      <c r="A190" s="6">
        <f>A189+1</f>
        <v>183</v>
      </c>
      <c r="B190" s="6">
        <f>$H$2</f>
        <v>671.4627788320236</v>
      </c>
      <c r="C190" s="6">
        <f>E189*$E$2/(100*12)</f>
        <v>314.4094581777661</v>
      </c>
      <c r="D190" s="6">
        <f>B190-C190</f>
        <v>357.05332065425745</v>
      </c>
      <c r="E190" s="6">
        <f>E189-D190</f>
        <v>58228.56000439532</v>
      </c>
    </row>
    <row r="191" spans="1:5" ht="12.75">
      <c r="A191" s="6">
        <f>A190+1</f>
        <v>184</v>
      </c>
      <c r="B191" s="6">
        <f>$H$2</f>
        <v>671.4627788320236</v>
      </c>
      <c r="C191" s="6">
        <f>E190*$E$2/(100*12)</f>
        <v>312.49327202358825</v>
      </c>
      <c r="D191" s="6">
        <f>B191-C191</f>
        <v>358.9695068084353</v>
      </c>
      <c r="E191" s="6">
        <f>E190-D191</f>
        <v>57869.59049758689</v>
      </c>
    </row>
    <row r="192" spans="1:5" ht="12.75">
      <c r="A192" s="6">
        <f>A191+1</f>
        <v>185</v>
      </c>
      <c r="B192" s="6">
        <f>$H$2</f>
        <v>671.4627788320236</v>
      </c>
      <c r="C192" s="6">
        <f>E191*$E$2/(100*12)</f>
        <v>310.56680233704964</v>
      </c>
      <c r="D192" s="6">
        <f>B192-C192</f>
        <v>360.8959764949739</v>
      </c>
      <c r="E192" s="6">
        <f>E191-D192</f>
        <v>57508.694521091915</v>
      </c>
    </row>
    <row r="193" spans="1:5" ht="12.75">
      <c r="A193" s="6">
        <f>A192+1</f>
        <v>186</v>
      </c>
      <c r="B193" s="6">
        <f>$H$2</f>
        <v>671.4627788320236</v>
      </c>
      <c r="C193" s="6">
        <f>E192*$E$2/(100*12)</f>
        <v>308.62999392985995</v>
      </c>
      <c r="D193" s="6">
        <f>B193-C193</f>
        <v>362.8327849021636</v>
      </c>
      <c r="E193" s="6">
        <f>E192-D193</f>
        <v>57145.86173618975</v>
      </c>
    </row>
    <row r="194" spans="1:5" ht="12.75">
      <c r="A194" s="6">
        <f>A193+1</f>
        <v>187</v>
      </c>
      <c r="B194" s="6">
        <f>$H$2</f>
        <v>671.4627788320236</v>
      </c>
      <c r="C194" s="6">
        <f>E193*$E$2/(100*12)</f>
        <v>306.6827913175517</v>
      </c>
      <c r="D194" s="6">
        <f>B194-C194</f>
        <v>364.7799875144719</v>
      </c>
      <c r="E194" s="6">
        <f>E193-D194</f>
        <v>56781.08174867528</v>
      </c>
    </row>
    <row r="195" spans="1:5" ht="12.75">
      <c r="A195" s="6">
        <f>A194+1</f>
        <v>188</v>
      </c>
      <c r="B195" s="6">
        <f>$H$2</f>
        <v>671.4627788320236</v>
      </c>
      <c r="C195" s="6">
        <f>E194*$E$2/(100*12)</f>
        <v>304.7251387178907</v>
      </c>
      <c r="D195" s="6">
        <f>B195-C195</f>
        <v>366.7376401141329</v>
      </c>
      <c r="E195" s="6">
        <f>E194-D195</f>
        <v>56414.34410856115</v>
      </c>
    </row>
    <row r="196" spans="1:5" ht="12.75">
      <c r="A196" s="6">
        <f>A195+1</f>
        <v>189</v>
      </c>
      <c r="B196" s="6">
        <f>$H$2</f>
        <v>671.4627788320236</v>
      </c>
      <c r="C196" s="6">
        <f>E195*$E$2/(100*12)</f>
        <v>302.7569800492782</v>
      </c>
      <c r="D196" s="6">
        <f>B196-C196</f>
        <v>368.7057987827454</v>
      </c>
      <c r="E196" s="6">
        <f>E195-D196</f>
        <v>56045.638309778406</v>
      </c>
    </row>
    <row r="197" spans="1:5" ht="12.75">
      <c r="A197" s="6">
        <f>A196+1</f>
        <v>190</v>
      </c>
      <c r="B197" s="6">
        <f>$H$2</f>
        <v>671.4627788320236</v>
      </c>
      <c r="C197" s="6">
        <f>E196*$E$2/(100*12)</f>
        <v>300.7782589291441</v>
      </c>
      <c r="D197" s="6">
        <f>B197-C197</f>
        <v>370.68451990287946</v>
      </c>
      <c r="E197" s="6">
        <f>E196-D197</f>
        <v>55674.95378987552</v>
      </c>
    </row>
    <row r="198" spans="1:5" ht="12.75">
      <c r="A198" s="6">
        <f>A197+1</f>
        <v>191</v>
      </c>
      <c r="B198" s="6">
        <f>$H$2</f>
        <v>671.4627788320236</v>
      </c>
      <c r="C198" s="6">
        <f>E197*$E$2/(100*12)</f>
        <v>298.788918672332</v>
      </c>
      <c r="D198" s="6">
        <f>B198-C198</f>
        <v>372.67386015969157</v>
      </c>
      <c r="E198" s="6">
        <f>E197-D198</f>
        <v>55302.279929715834</v>
      </c>
    </row>
    <row r="199" spans="1:5" ht="12.75">
      <c r="A199" s="6">
        <f>A198+1</f>
        <v>192</v>
      </c>
      <c r="B199" s="6">
        <f>$H$2</f>
        <v>671.4627788320236</v>
      </c>
      <c r="C199" s="6">
        <f>E198*$E$2/(100*12)</f>
        <v>296.788902289475</v>
      </c>
      <c r="D199" s="6">
        <f>B199-C199</f>
        <v>374.67387654254856</v>
      </c>
      <c r="E199" s="6">
        <f>E198-D199</f>
        <v>54927.60605317329</v>
      </c>
    </row>
    <row r="200" spans="1:5" ht="12.75">
      <c r="A200" s="6">
        <f>A199+1</f>
        <v>193</v>
      </c>
      <c r="B200" s="6">
        <f>$H$2</f>
        <v>671.4627788320236</v>
      </c>
      <c r="C200" s="6">
        <f>E199*$E$2/(100*12)</f>
        <v>294.77815248536336</v>
      </c>
      <c r="D200" s="6">
        <f>B200-C200</f>
        <v>376.6846263466602</v>
      </c>
      <c r="E200" s="6">
        <f>E199-D200</f>
        <v>54550.92142682663</v>
      </c>
    </row>
    <row r="201" spans="1:5" ht="12.75">
      <c r="A201" s="6">
        <f>A200+1</f>
        <v>194</v>
      </c>
      <c r="B201" s="6">
        <f>$H$2</f>
        <v>671.4627788320236</v>
      </c>
      <c r="C201" s="6">
        <f>E200*$E$2/(100*12)</f>
        <v>292.7566116573029</v>
      </c>
      <c r="D201" s="6">
        <f>B201-C201</f>
        <v>378.70616717472063</v>
      </c>
      <c r="E201" s="6">
        <f>E200-D201</f>
        <v>54172.21525965191</v>
      </c>
    </row>
    <row r="202" spans="1:5" ht="12.75">
      <c r="A202" s="6">
        <f>A201+1</f>
        <v>195</v>
      </c>
      <c r="B202" s="6">
        <f>$H$2</f>
        <v>671.4627788320236</v>
      </c>
      <c r="C202" s="6">
        <f>E201*$E$2/(100*12)</f>
        <v>290.72422189346526</v>
      </c>
      <c r="D202" s="6">
        <f>B202-C202</f>
        <v>380.7385569385583</v>
      </c>
      <c r="E202" s="6">
        <f>E201-D202</f>
        <v>53791.47670271335</v>
      </c>
    </row>
    <row r="203" spans="1:5" ht="12.75">
      <c r="A203" s="6">
        <f>A202+1</f>
        <v>196</v>
      </c>
      <c r="B203" s="6">
        <f>$H$2</f>
        <v>671.4627788320236</v>
      </c>
      <c r="C203" s="6">
        <f>E202*$E$2/(100*12)</f>
        <v>288.6809249712283</v>
      </c>
      <c r="D203" s="6">
        <f>B203-C203</f>
        <v>382.78185386079525</v>
      </c>
      <c r="E203" s="6">
        <f>E202-D203</f>
        <v>53408.69484885255</v>
      </c>
    </row>
    <row r="204" spans="1:5" ht="12.75">
      <c r="A204" s="6">
        <f>A203+1</f>
        <v>197</v>
      </c>
      <c r="B204" s="6">
        <f>$H$2</f>
        <v>671.4627788320236</v>
      </c>
      <c r="C204" s="6">
        <f>E203*$E$2/(100*12)</f>
        <v>286.6266623555087</v>
      </c>
      <c r="D204" s="6">
        <f>B204-C204</f>
        <v>384.83611647651486</v>
      </c>
      <c r="E204" s="6">
        <f>E203-D204</f>
        <v>53023.85873237604</v>
      </c>
    </row>
    <row r="205" spans="1:5" ht="12.75">
      <c r="A205" s="6">
        <f>A204+1</f>
        <v>198</v>
      </c>
      <c r="B205" s="6">
        <f>$H$2</f>
        <v>671.4627788320236</v>
      </c>
      <c r="C205" s="6">
        <f>E204*$E$2/(100*12)</f>
        <v>284.56137519708477</v>
      </c>
      <c r="D205" s="6">
        <f>B205-C205</f>
        <v>386.9014036349388</v>
      </c>
      <c r="E205" s="6">
        <f>E204-D205</f>
        <v>52636.9573287411</v>
      </c>
    </row>
    <row r="206" spans="1:5" ht="12.75">
      <c r="A206" s="6">
        <f>A205+1</f>
        <v>199</v>
      </c>
      <c r="B206" s="6">
        <f>$H$2</f>
        <v>671.4627788320236</v>
      </c>
      <c r="C206" s="6">
        <f>E205*$E$2/(100*12)</f>
        <v>282.48500433091056</v>
      </c>
      <c r="D206" s="6">
        <f>B206-C206</f>
        <v>388.977774501113</v>
      </c>
      <c r="E206" s="6">
        <f>E205-D206</f>
        <v>52247.97955423998</v>
      </c>
    </row>
    <row r="207" spans="1:5" ht="12.75">
      <c r="A207" s="6">
        <f>A206+1</f>
        <v>200</v>
      </c>
      <c r="B207" s="6">
        <f>$H$2</f>
        <v>671.4627788320236</v>
      </c>
      <c r="C207" s="6">
        <f>E206*$E$2/(100*12)</f>
        <v>280.3974902744212</v>
      </c>
      <c r="D207" s="6">
        <f>B207-C207</f>
        <v>391.06528855760234</v>
      </c>
      <c r="E207" s="6">
        <f>E206-D207</f>
        <v>51856.914265682375</v>
      </c>
    </row>
    <row r="208" spans="1:5" ht="12.75">
      <c r="A208" s="6">
        <f>A207+1</f>
        <v>201</v>
      </c>
      <c r="B208" s="6">
        <f>$H$2</f>
        <v>671.4627788320236</v>
      </c>
      <c r="C208" s="6">
        <f>E207*$E$2/(100*12)</f>
        <v>278.29877322582877</v>
      </c>
      <c r="D208" s="6">
        <f>B208-C208</f>
        <v>393.1640056061948</v>
      </c>
      <c r="E208" s="6">
        <f>E207-D208</f>
        <v>51463.75026007618</v>
      </c>
    </row>
    <row r="209" spans="1:5" ht="12.75">
      <c r="A209" s="6">
        <f>A208+1</f>
        <v>202</v>
      </c>
      <c r="B209" s="6">
        <f>$H$2</f>
        <v>671.4627788320236</v>
      </c>
      <c r="C209" s="6">
        <f>E208*$E$2/(100*12)</f>
        <v>276.1887930624089</v>
      </c>
      <c r="D209" s="6">
        <f>B209-C209</f>
        <v>395.2739857696147</v>
      </c>
      <c r="E209" s="6">
        <f>E208-D209</f>
        <v>51068.476274306566</v>
      </c>
    </row>
    <row r="210" spans="1:5" ht="12.75">
      <c r="A210" s="6">
        <f>A209+1</f>
        <v>203</v>
      </c>
      <c r="B210" s="6">
        <f>$H$2</f>
        <v>671.4627788320236</v>
      </c>
      <c r="C210" s="6">
        <f>E209*$E$2/(100*12)</f>
        <v>274.0674893387786</v>
      </c>
      <c r="D210" s="6">
        <f>B210-C210</f>
        <v>397.39528949324495</v>
      </c>
      <c r="E210" s="6">
        <f>E209-D210</f>
        <v>50671.08098481332</v>
      </c>
    </row>
    <row r="211" spans="1:5" ht="12.75">
      <c r="A211" s="6">
        <f>A210+1</f>
        <v>204</v>
      </c>
      <c r="B211" s="6">
        <f>$H$2</f>
        <v>671.4627788320236</v>
      </c>
      <c r="C211" s="6">
        <f>E210*$E$2/(100*12)</f>
        <v>271.93480128516484</v>
      </c>
      <c r="D211" s="6">
        <f>B211-C211</f>
        <v>399.5279775468587</v>
      </c>
      <c r="E211" s="6">
        <f>E210-D211</f>
        <v>50271.55300726646</v>
      </c>
    </row>
    <row r="212" spans="1:5" ht="12.75">
      <c r="A212" s="6">
        <f>A211+1</f>
        <v>205</v>
      </c>
      <c r="B212" s="6">
        <f>$H$2</f>
        <v>671.4627788320236</v>
      </c>
      <c r="C212" s="6">
        <f>E211*$E$2/(100*12)</f>
        <v>269.79066780566336</v>
      </c>
      <c r="D212" s="6">
        <f>B212-C212</f>
        <v>401.6721110263602</v>
      </c>
      <c r="E212" s="6">
        <f>E211-D212</f>
        <v>49869.8808962401</v>
      </c>
    </row>
    <row r="213" spans="1:5" ht="12.75">
      <c r="A213" s="6">
        <f>A212+1</f>
        <v>206</v>
      </c>
      <c r="B213" s="6">
        <f>$H$2</f>
        <v>671.4627788320236</v>
      </c>
      <c r="C213" s="6">
        <f>E212*$E$2/(100*12)</f>
        <v>267.6350274764886</v>
      </c>
      <c r="D213" s="6">
        <f>B213-C213</f>
        <v>403.827751355535</v>
      </c>
      <c r="E213" s="6">
        <f>E212-D213</f>
        <v>49466.053144884565</v>
      </c>
    </row>
    <row r="214" spans="1:5" ht="12.75">
      <c r="A214" s="6">
        <f>A213+1</f>
        <v>207</v>
      </c>
      <c r="B214" s="6">
        <f>$H$2</f>
        <v>671.4627788320236</v>
      </c>
      <c r="C214" s="6">
        <f>E213*$E$2/(100*12)</f>
        <v>265.46781854421386</v>
      </c>
      <c r="D214" s="6">
        <f>B214-C214</f>
        <v>405.9949602878097</v>
      </c>
      <c r="E214" s="6">
        <f>E213-D214</f>
        <v>49060.05818459675</v>
      </c>
    </row>
    <row r="215" spans="1:5" ht="12.75">
      <c r="A215" s="6">
        <f>A214+1</f>
        <v>208</v>
      </c>
      <c r="B215" s="6">
        <f>$H$2</f>
        <v>671.4627788320236</v>
      </c>
      <c r="C215" s="6">
        <f>E214*$E$2/(100*12)</f>
        <v>263.2889789240026</v>
      </c>
      <c r="D215" s="6">
        <f>B215-C215</f>
        <v>408.17379990802095</v>
      </c>
      <c r="E215" s="6">
        <f>E214-D215</f>
        <v>48651.88438468873</v>
      </c>
    </row>
    <row r="216" spans="1:5" ht="12.75">
      <c r="A216" s="6">
        <f>A215+1</f>
        <v>209</v>
      </c>
      <c r="B216" s="6">
        <f>$H$2</f>
        <v>671.4627788320236</v>
      </c>
      <c r="C216" s="6">
        <f>E215*$E$2/(100*12)</f>
        <v>261.09844619782956</v>
      </c>
      <c r="D216" s="6">
        <f>B216-C216</f>
        <v>410.364332634194</v>
      </c>
      <c r="E216" s="6">
        <f>E215-D216</f>
        <v>48241.52005205454</v>
      </c>
    </row>
    <row r="217" spans="1:5" ht="12.75">
      <c r="A217" s="6">
        <f>A216+1</f>
        <v>210</v>
      </c>
      <c r="B217" s="6">
        <f>$H$2</f>
        <v>671.4627788320236</v>
      </c>
      <c r="C217" s="6">
        <f>E216*$E$2/(100*12)</f>
        <v>258.8961576126927</v>
      </c>
      <c r="D217" s="6">
        <f>B217-C217</f>
        <v>412.56662121933084</v>
      </c>
      <c r="E217" s="6">
        <f>E216-D217</f>
        <v>47828.95343083521</v>
      </c>
    </row>
    <row r="218" spans="1:5" ht="12.75">
      <c r="A218" s="6">
        <f>A217+1</f>
        <v>211</v>
      </c>
      <c r="B218" s="6">
        <f>$H$2</f>
        <v>671.4627788320236</v>
      </c>
      <c r="C218" s="6">
        <f>E217*$E$2/(100*12)</f>
        <v>256.6820500788156</v>
      </c>
      <c r="D218" s="6">
        <f>B218-C218</f>
        <v>414.78072875320794</v>
      </c>
      <c r="E218" s="6">
        <f>E217-D218</f>
        <v>47414.172702082</v>
      </c>
    </row>
    <row r="219" spans="1:5" ht="12.75">
      <c r="A219" s="6">
        <f>A218+1</f>
        <v>212</v>
      </c>
      <c r="B219" s="6">
        <f>$H$2</f>
        <v>671.4627788320236</v>
      </c>
      <c r="C219" s="6">
        <f>E218*$E$2/(100*12)</f>
        <v>254.4560601678401</v>
      </c>
      <c r="D219" s="6">
        <f>B219-C219</f>
        <v>417.0067186641835</v>
      </c>
      <c r="E219" s="6">
        <f>E218-D219</f>
        <v>46997.16598341782</v>
      </c>
    </row>
    <row r="220" spans="1:5" ht="12.75">
      <c r="A220" s="6">
        <f>A219+1</f>
        <v>213</v>
      </c>
      <c r="B220" s="6">
        <f>$H$2</f>
        <v>671.4627788320236</v>
      </c>
      <c r="C220" s="6">
        <f>E219*$E$2/(100*12)</f>
        <v>252.218124111009</v>
      </c>
      <c r="D220" s="6">
        <f>B220-C220</f>
        <v>419.24465472101457</v>
      </c>
      <c r="E220" s="6">
        <f>E219-D220</f>
        <v>46577.92132869681</v>
      </c>
    </row>
    <row r="221" spans="1:5" ht="12.75">
      <c r="A221" s="6">
        <f>A220+1</f>
        <v>214</v>
      </c>
      <c r="B221" s="6">
        <f>$H$2</f>
        <v>671.4627788320236</v>
      </c>
      <c r="C221" s="6">
        <f>E220*$E$2/(100*12)</f>
        <v>249.96817779733954</v>
      </c>
      <c r="D221" s="6">
        <f>B221-C221</f>
        <v>421.494601034684</v>
      </c>
      <c r="E221" s="6">
        <f>E220-D221</f>
        <v>46156.426727662125</v>
      </c>
    </row>
    <row r="222" spans="1:5" ht="12.75">
      <c r="A222" s="6">
        <f>A221+1</f>
        <v>215</v>
      </c>
      <c r="B222" s="6">
        <f>$H$2</f>
        <v>671.4627788320236</v>
      </c>
      <c r="C222" s="6">
        <f>E221*$E$2/(100*12)</f>
        <v>247.70615677178677</v>
      </c>
      <c r="D222" s="6">
        <f>B222-C222</f>
        <v>423.7566220602368</v>
      </c>
      <c r="E222" s="6">
        <f>E221-D222</f>
        <v>45732.67010560189</v>
      </c>
    </row>
    <row r="223" spans="1:5" ht="12.75">
      <c r="A223" s="6">
        <f>A222+1</f>
        <v>216</v>
      </c>
      <c r="B223" s="6">
        <f>$H$2</f>
        <v>671.4627788320236</v>
      </c>
      <c r="C223" s="6">
        <f>E222*$E$2/(100*12)</f>
        <v>245.43199623339677</v>
      </c>
      <c r="D223" s="6">
        <f>B223-C223</f>
        <v>426.0307825986268</v>
      </c>
      <c r="E223" s="6">
        <f>E222-D223</f>
        <v>45306.63932300326</v>
      </c>
    </row>
    <row r="224" spans="1:5" ht="12.75">
      <c r="A224" s="6">
        <f>A223+1</f>
        <v>217</v>
      </c>
      <c r="B224" s="6">
        <f>$H$2</f>
        <v>671.4627788320236</v>
      </c>
      <c r="C224" s="6">
        <f>E223*$E$2/(100*12)</f>
        <v>243.14563103345088</v>
      </c>
      <c r="D224" s="6">
        <f>B224-C224</f>
        <v>428.3171477985727</v>
      </c>
      <c r="E224" s="6">
        <f>E223-D224</f>
        <v>44878.32217520469</v>
      </c>
    </row>
    <row r="225" spans="1:5" ht="12.75">
      <c r="A225" s="6">
        <f>A224+1</f>
        <v>218</v>
      </c>
      <c r="B225" s="6">
        <f>$H$2</f>
        <v>671.4627788320236</v>
      </c>
      <c r="C225" s="6">
        <f>E224*$E$2/(100*12)</f>
        <v>240.8469956735985</v>
      </c>
      <c r="D225" s="6">
        <f>B225-C225</f>
        <v>430.6157831584251</v>
      </c>
      <c r="E225" s="6">
        <f>E224-D225</f>
        <v>44447.70639204626</v>
      </c>
    </row>
    <row r="226" spans="1:5" ht="12.75">
      <c r="A226" s="6">
        <f>A225+1</f>
        <v>219</v>
      </c>
      <c r="B226" s="6">
        <f>$H$2</f>
        <v>671.4627788320236</v>
      </c>
      <c r="C226" s="6">
        <f>E225*$E$2/(100*12)</f>
        <v>238.53602430398163</v>
      </c>
      <c r="D226" s="6">
        <f>B226-C226</f>
        <v>432.9267545280419</v>
      </c>
      <c r="E226" s="6">
        <f>E225-D226</f>
        <v>44014.779637518215</v>
      </c>
    </row>
    <row r="227" spans="1:5" ht="12.75">
      <c r="A227" s="6">
        <f>A226+1</f>
        <v>220</v>
      </c>
      <c r="B227" s="6">
        <f>$H$2</f>
        <v>671.4627788320236</v>
      </c>
      <c r="C227" s="6">
        <f>E226*$E$2/(100*12)</f>
        <v>236.21265072134776</v>
      </c>
      <c r="D227" s="6">
        <f>B227-C227</f>
        <v>435.2501281106758</v>
      </c>
      <c r="E227" s="6">
        <f>E226-D227</f>
        <v>43579.52950940754</v>
      </c>
    </row>
    <row r="228" spans="1:5" ht="12.75">
      <c r="A228" s="6">
        <f>A227+1</f>
        <v>221</v>
      </c>
      <c r="B228" s="6">
        <f>$H$2</f>
        <v>671.4627788320236</v>
      </c>
      <c r="C228" s="6">
        <f>E227*$E$2/(100*12)</f>
        <v>233.8768083671538</v>
      </c>
      <c r="D228" s="6">
        <f>B228-C228</f>
        <v>437.5859704648698</v>
      </c>
      <c r="E228" s="6">
        <f>E227-D228</f>
        <v>43141.94353894267</v>
      </c>
    </row>
    <row r="229" spans="1:5" ht="12.75">
      <c r="A229" s="6">
        <f>A228+1</f>
        <v>222</v>
      </c>
      <c r="B229" s="6">
        <f>$H$2</f>
        <v>671.4627788320236</v>
      </c>
      <c r="C229" s="6">
        <f>E228*$E$2/(100*12)</f>
        <v>231.52843032565903</v>
      </c>
      <c r="D229" s="6">
        <f>B229-C229</f>
        <v>439.93434850636453</v>
      </c>
      <c r="E229" s="6">
        <f>E228-D229</f>
        <v>42702.00919043631</v>
      </c>
    </row>
    <row r="230" spans="1:5" ht="12.75">
      <c r="A230" s="6">
        <f>A229+1</f>
        <v>223</v>
      </c>
      <c r="B230" s="6">
        <f>$H$2</f>
        <v>671.4627788320236</v>
      </c>
      <c r="C230" s="6">
        <f>E229*$E$2/(100*12)</f>
        <v>229.16744932200817</v>
      </c>
      <c r="D230" s="6">
        <f>B230-C230</f>
        <v>442.2953295100154</v>
      </c>
      <c r="E230" s="6">
        <f>E229-D230</f>
        <v>42259.71386092629</v>
      </c>
    </row>
    <row r="231" spans="1:5" ht="12.75">
      <c r="A231" s="6">
        <f>A230+1</f>
        <v>224</v>
      </c>
      <c r="B231" s="6">
        <f>$H$2</f>
        <v>671.4627788320236</v>
      </c>
      <c r="C231" s="6">
        <f>E230*$E$2/(100*12)</f>
        <v>226.79379772030444</v>
      </c>
      <c r="D231" s="6">
        <f>B231-C231</f>
        <v>444.6689811117191</v>
      </c>
      <c r="E231" s="6">
        <f>E230-D231</f>
        <v>41815.04487981457</v>
      </c>
    </row>
    <row r="232" spans="1:5" ht="12.75">
      <c r="A232" s="6">
        <f>A231+1</f>
        <v>225</v>
      </c>
      <c r="B232" s="6">
        <f>$H$2</f>
        <v>671.4627788320236</v>
      </c>
      <c r="C232" s="6">
        <f>E231*$E$2/(100*12)</f>
        <v>224.40740752167156</v>
      </c>
      <c r="D232" s="6">
        <f>B232-C232</f>
        <v>447.05537131035203</v>
      </c>
      <c r="E232" s="6">
        <f>E231-D232</f>
        <v>41367.98950850422</v>
      </c>
    </row>
    <row r="233" spans="1:5" ht="12.75">
      <c r="A233" s="6">
        <f>A232+1</f>
        <v>226</v>
      </c>
      <c r="B233" s="6">
        <f>$H$2</f>
        <v>671.4627788320236</v>
      </c>
      <c r="C233" s="6">
        <f>E232*$E$2/(100*12)</f>
        <v>222.00821036230602</v>
      </c>
      <c r="D233" s="6">
        <f>B233-C233</f>
        <v>449.4545684697175</v>
      </c>
      <c r="E233" s="6">
        <f>E232-D233</f>
        <v>40918.53494003451</v>
      </c>
    </row>
    <row r="234" spans="1:5" ht="12.75">
      <c r="A234" s="6">
        <f>A233+1</f>
        <v>227</v>
      </c>
      <c r="B234" s="6">
        <f>$H$2</f>
        <v>671.4627788320236</v>
      </c>
      <c r="C234" s="6">
        <f>E233*$E$2/(100*12)</f>
        <v>219.59613751151855</v>
      </c>
      <c r="D234" s="6">
        <f>B234-C234</f>
        <v>451.866641320505</v>
      </c>
      <c r="E234" s="6">
        <f>E233-D234</f>
        <v>40466.668298714</v>
      </c>
    </row>
    <row r="235" spans="1:5" ht="12.75">
      <c r="A235" s="6">
        <f>A234+1</f>
        <v>228</v>
      </c>
      <c r="B235" s="6">
        <f>$H$2</f>
        <v>671.4627788320236</v>
      </c>
      <c r="C235" s="6">
        <f>E234*$E$2/(100*12)</f>
        <v>217.17111986976514</v>
      </c>
      <c r="D235" s="6">
        <f>B235-C235</f>
        <v>454.29165896225845</v>
      </c>
      <c r="E235" s="6">
        <f>E234-D235</f>
        <v>40012.37663975174</v>
      </c>
    </row>
    <row r="236" spans="1:5" ht="12.75">
      <c r="A236" s="6">
        <f>A235+1</f>
        <v>229</v>
      </c>
      <c r="B236" s="6">
        <f>$H$2</f>
        <v>671.4627788320236</v>
      </c>
      <c r="C236" s="6">
        <f>E235*$E$2/(100*12)</f>
        <v>214.73308796666768</v>
      </c>
      <c r="D236" s="6">
        <f>B236-C236</f>
        <v>456.7296908653559</v>
      </c>
      <c r="E236" s="6">
        <f>E235-D236</f>
        <v>39555.64694888638</v>
      </c>
    </row>
    <row r="237" spans="1:5" ht="12.75">
      <c r="A237" s="6">
        <f>A236+1</f>
        <v>230</v>
      </c>
      <c r="B237" s="6">
        <f>$H$2</f>
        <v>671.4627788320236</v>
      </c>
      <c r="C237" s="6">
        <f>E236*$E$2/(100*12)</f>
        <v>212.28197195902356</v>
      </c>
      <c r="D237" s="6">
        <f>B237-C237</f>
        <v>459.180806873</v>
      </c>
      <c r="E237" s="6">
        <f>E236-D237</f>
        <v>39096.46614201338</v>
      </c>
    </row>
    <row r="238" spans="1:5" ht="12.75">
      <c r="A238" s="6">
        <f>A237+1</f>
        <v>231</v>
      </c>
      <c r="B238" s="6">
        <f>$H$2</f>
        <v>671.4627788320236</v>
      </c>
      <c r="C238" s="6">
        <f>E237*$E$2/(100*12)</f>
        <v>209.81770162880514</v>
      </c>
      <c r="D238" s="6">
        <f>B238-C238</f>
        <v>461.6450772032184</v>
      </c>
      <c r="E238" s="6">
        <f>E237-D238</f>
        <v>38634.82106481016</v>
      </c>
    </row>
    <row r="239" spans="1:5" ht="12.75">
      <c r="A239" s="6">
        <f>A238+1</f>
        <v>232</v>
      </c>
      <c r="B239" s="6">
        <f>$H$2</f>
        <v>671.4627788320236</v>
      </c>
      <c r="C239" s="6">
        <f>E238*$E$2/(100*12)</f>
        <v>207.34020638114788</v>
      </c>
      <c r="D239" s="6">
        <f>B239-C239</f>
        <v>464.1225724508757</v>
      </c>
      <c r="E239" s="6">
        <f>E238-D239</f>
        <v>38170.69849235928</v>
      </c>
    </row>
    <row r="240" spans="1:5" ht="12.75">
      <c r="A240" s="6">
        <f>A239+1</f>
        <v>233</v>
      </c>
      <c r="B240" s="6">
        <f>$H$2</f>
        <v>671.4627788320236</v>
      </c>
      <c r="C240" s="6">
        <f>E239*$E$2/(100*12)</f>
        <v>204.84941524232815</v>
      </c>
      <c r="D240" s="6">
        <f>B240-C240</f>
        <v>466.6133635896954</v>
      </c>
      <c r="E240" s="6">
        <f>E239-D240</f>
        <v>37704.085128769584</v>
      </c>
    </row>
    <row r="241" spans="1:5" ht="12.75">
      <c r="A241" s="6">
        <f>A240+1</f>
        <v>234</v>
      </c>
      <c r="B241" s="6">
        <f>$H$2</f>
        <v>671.4627788320236</v>
      </c>
      <c r="C241" s="6">
        <f>E240*$E$2/(100*12)</f>
        <v>202.3452568577301</v>
      </c>
      <c r="D241" s="6">
        <f>B241-C241</f>
        <v>469.1175219742935</v>
      </c>
      <c r="E241" s="6">
        <f>E240-D241</f>
        <v>37234.96760679529</v>
      </c>
    </row>
    <row r="242" spans="1:5" ht="12.75">
      <c r="A242" s="6">
        <f>A241+1</f>
        <v>235</v>
      </c>
      <c r="B242" s="6">
        <f>$H$2</f>
        <v>671.4627788320236</v>
      </c>
      <c r="C242" s="6">
        <f>E241*$E$2/(100*12)</f>
        <v>199.8276594898014</v>
      </c>
      <c r="D242" s="6">
        <f>B242-C242</f>
        <v>471.6351193422222</v>
      </c>
      <c r="E242" s="6">
        <f>E241-D242</f>
        <v>36763.332487453066</v>
      </c>
    </row>
    <row r="243" spans="1:5" ht="12.75">
      <c r="A243" s="6">
        <f>A242+1</f>
        <v>236</v>
      </c>
      <c r="B243" s="6">
        <f>$H$2</f>
        <v>671.4627788320236</v>
      </c>
      <c r="C243" s="6">
        <f>E242*$E$2/(100*12)</f>
        <v>197.29655101599815</v>
      </c>
      <c r="D243" s="6">
        <f>B243-C243</f>
        <v>474.1662278160254</v>
      </c>
      <c r="E243" s="6">
        <f>E242-D243</f>
        <v>36289.166259637044</v>
      </c>
    </row>
    <row r="244" spans="1:5" ht="12.75">
      <c r="A244" s="6">
        <f>A243+1</f>
        <v>237</v>
      </c>
      <c r="B244" s="6">
        <f>$H$2</f>
        <v>671.4627788320236</v>
      </c>
      <c r="C244" s="6">
        <f>E243*$E$2/(100*12)</f>
        <v>194.75185892671882</v>
      </c>
      <c r="D244" s="6">
        <f>B244-C244</f>
        <v>476.71091990530476</v>
      </c>
      <c r="E244" s="6">
        <f>E243-D244</f>
        <v>35812.455339731736</v>
      </c>
    </row>
    <row r="245" spans="1:5" ht="12.75">
      <c r="A245" s="6">
        <f>A244+1</f>
        <v>238</v>
      </c>
      <c r="B245" s="6">
        <f>$H$2</f>
        <v>671.4627788320236</v>
      </c>
      <c r="C245" s="6">
        <f>E244*$E$2/(100*12)</f>
        <v>192.193510323227</v>
      </c>
      <c r="D245" s="6">
        <f>B245-C245</f>
        <v>479.2692685087966</v>
      </c>
      <c r="E245" s="6">
        <f>E244-D245</f>
        <v>35333.18607122294</v>
      </c>
    </row>
    <row r="246" spans="1:5" ht="12.75">
      <c r="A246" s="6">
        <f>A245+1</f>
        <v>239</v>
      </c>
      <c r="B246" s="6">
        <f>$H$2</f>
        <v>671.4627788320236</v>
      </c>
      <c r="C246" s="6">
        <f>E245*$E$2/(100*12)</f>
        <v>189.62143191556314</v>
      </c>
      <c r="D246" s="6">
        <f>B246-C246</f>
        <v>481.84134691646045</v>
      </c>
      <c r="E246" s="6">
        <f>E245-D246</f>
        <v>34851.34472430648</v>
      </c>
    </row>
    <row r="247" spans="1:5" ht="12.75">
      <c r="A247" s="6">
        <f>A246+1</f>
        <v>240</v>
      </c>
      <c r="B247" s="6">
        <f>$H$2</f>
        <v>671.4627788320236</v>
      </c>
      <c r="C247" s="6">
        <f>E246*$E$2/(100*12)</f>
        <v>187.0355500204448</v>
      </c>
      <c r="D247" s="6">
        <f>B247-C247</f>
        <v>484.42722881157874</v>
      </c>
      <c r="E247" s="6">
        <f>E246-D247</f>
        <v>34366.917495494905</v>
      </c>
    </row>
    <row r="248" spans="1:5" ht="12.75">
      <c r="A248" s="6">
        <f>A247+1</f>
        <v>241</v>
      </c>
      <c r="B248" s="6">
        <f>$H$2</f>
        <v>671.4627788320236</v>
      </c>
      <c r="C248" s="6">
        <f>E247*$E$2/(100*12)</f>
        <v>184.435790559156</v>
      </c>
      <c r="D248" s="6">
        <f>B248-C248</f>
        <v>487.0269882728676</v>
      </c>
      <c r="E248" s="6">
        <f>E247-D248</f>
        <v>33879.89050722204</v>
      </c>
    </row>
    <row r="249" spans="1:5" ht="12.75">
      <c r="A249" s="6">
        <f>A248+1</f>
        <v>242</v>
      </c>
      <c r="B249" s="6">
        <f>$H$2</f>
        <v>671.4627788320236</v>
      </c>
      <c r="C249" s="6">
        <f>E248*$E$2/(100*12)</f>
        <v>181.82207905542492</v>
      </c>
      <c r="D249" s="6">
        <f>B249-C249</f>
        <v>489.64069977659864</v>
      </c>
      <c r="E249" s="6">
        <f>E248-D249</f>
        <v>33390.24980744544</v>
      </c>
    </row>
    <row r="250" spans="1:5" ht="12.75">
      <c r="A250" s="6">
        <f>A249+1</f>
        <v>243</v>
      </c>
      <c r="B250" s="6">
        <f>$H$2</f>
        <v>671.4627788320236</v>
      </c>
      <c r="C250" s="6">
        <f>E249*$E$2/(100*12)</f>
        <v>179.19434063329055</v>
      </c>
      <c r="D250" s="6">
        <f>B250-C250</f>
        <v>492.268438198733</v>
      </c>
      <c r="E250" s="6">
        <f>E249-D250</f>
        <v>32897.98136924671</v>
      </c>
    </row>
    <row r="251" spans="1:5" ht="12.75">
      <c r="A251" s="6">
        <f>A250+1</f>
        <v>244</v>
      </c>
      <c r="B251" s="6">
        <f>$H$2</f>
        <v>671.4627788320236</v>
      </c>
      <c r="C251" s="6">
        <f>E250*$E$2/(100*12)</f>
        <v>176.55250001495733</v>
      </c>
      <c r="D251" s="6">
        <f>B251-C251</f>
        <v>494.9102788170662</v>
      </c>
      <c r="E251" s="6">
        <f>E250-D251</f>
        <v>32403.07109042964</v>
      </c>
    </row>
    <row r="252" spans="1:5" ht="12.75">
      <c r="A252" s="6">
        <f>A251+1</f>
        <v>245</v>
      </c>
      <c r="B252" s="6">
        <f>$H$2</f>
        <v>671.4627788320236</v>
      </c>
      <c r="C252" s="6">
        <f>E251*$E$2/(100*12)</f>
        <v>173.89648151863906</v>
      </c>
      <c r="D252" s="6">
        <f>B252-C252</f>
        <v>497.5662973133845</v>
      </c>
      <c r="E252" s="6">
        <f>E251-D252</f>
        <v>31905.504793116255</v>
      </c>
    </row>
    <row r="253" spans="1:5" ht="12.75">
      <c r="A253" s="6">
        <f>A252+1</f>
        <v>246</v>
      </c>
      <c r="B253" s="6">
        <f>$H$2</f>
        <v>671.4627788320236</v>
      </c>
      <c r="C253" s="6">
        <f>E252*$E$2/(100*12)</f>
        <v>171.2262090563906</v>
      </c>
      <c r="D253" s="6">
        <f>B253-C253</f>
        <v>500.236569775633</v>
      </c>
      <c r="E253" s="6">
        <f>E252-D253</f>
        <v>31405.268223340623</v>
      </c>
    </row>
    <row r="254" spans="1:5" ht="12.75">
      <c r="A254" s="6">
        <f>A253+1</f>
        <v>247</v>
      </c>
      <c r="B254" s="6">
        <f>$H$2</f>
        <v>671.4627788320236</v>
      </c>
      <c r="C254" s="6">
        <f>E253*$E$2/(100*12)</f>
        <v>168.54160613192803</v>
      </c>
      <c r="D254" s="6">
        <f>B254-C254</f>
        <v>502.92117270009555</v>
      </c>
      <c r="E254" s="6">
        <f>E253-D254</f>
        <v>30902.34705064053</v>
      </c>
    </row>
    <row r="255" spans="1:5" ht="12.75">
      <c r="A255" s="6">
        <f>A254+1</f>
        <v>248</v>
      </c>
      <c r="B255" s="6">
        <f>$H$2</f>
        <v>671.4627788320236</v>
      </c>
      <c r="C255" s="6">
        <f>E254*$E$2/(100*12)</f>
        <v>165.84259583843752</v>
      </c>
      <c r="D255" s="6">
        <f>B255-C255</f>
        <v>505.620182993586</v>
      </c>
      <c r="E255" s="6">
        <f>E254-D255</f>
        <v>30396.726867646943</v>
      </c>
    </row>
    <row r="256" spans="1:5" ht="12.75">
      <c r="A256" s="6">
        <f>A255+1</f>
        <v>249</v>
      </c>
      <c r="B256" s="6">
        <f>$H$2</f>
        <v>671.4627788320236</v>
      </c>
      <c r="C256" s="6">
        <f>E255*$E$2/(100*12)</f>
        <v>163.12910085637193</v>
      </c>
      <c r="D256" s="6">
        <f>B256-C256</f>
        <v>508.33367797565165</v>
      </c>
      <c r="E256" s="6">
        <f>E255-D256</f>
        <v>29888.393189671293</v>
      </c>
    </row>
    <row r="257" spans="1:5" ht="12.75">
      <c r="A257" s="6">
        <f>A256+1</f>
        <v>250</v>
      </c>
      <c r="B257" s="6">
        <f>$H$2</f>
        <v>671.4627788320236</v>
      </c>
      <c r="C257" s="6">
        <f>E256*$E$2/(100*12)</f>
        <v>160.40104345123595</v>
      </c>
      <c r="D257" s="6">
        <f>B257-C257</f>
        <v>511.0617353807876</v>
      </c>
      <c r="E257" s="6">
        <f>E256-D257</f>
        <v>29377.331454290506</v>
      </c>
    </row>
    <row r="258" spans="1:5" ht="12.75">
      <c r="A258" s="6">
        <f>A257+1</f>
        <v>251</v>
      </c>
      <c r="B258" s="6">
        <f>$H$2</f>
        <v>671.4627788320236</v>
      </c>
      <c r="C258" s="6">
        <f>E257*$E$2/(100*12)</f>
        <v>157.65834547135907</v>
      </c>
      <c r="D258" s="6">
        <f>B258-C258</f>
        <v>513.8044333606645</v>
      </c>
      <c r="E258" s="6">
        <f>E257-D258</f>
        <v>28863.527020929843</v>
      </c>
    </row>
    <row r="259" spans="1:5" ht="12.75">
      <c r="A259" s="6">
        <f>A258+1</f>
        <v>252</v>
      </c>
      <c r="B259" s="6">
        <f>$H$2</f>
        <v>671.4627788320236</v>
      </c>
      <c r="C259" s="6">
        <f>E258*$E$2/(100*12)</f>
        <v>154.90092834565684</v>
      </c>
      <c r="D259" s="6">
        <f>B259-C259</f>
        <v>516.5618504863667</v>
      </c>
      <c r="E259" s="6">
        <f>E258-D259</f>
        <v>28346.965170443476</v>
      </c>
    </row>
    <row r="260" spans="1:5" ht="12.75">
      <c r="A260" s="6">
        <f>A259+1</f>
        <v>253</v>
      </c>
      <c r="B260" s="6">
        <f>$H$2</f>
        <v>671.4627788320236</v>
      </c>
      <c r="C260" s="6">
        <f>E259*$E$2/(100*12)</f>
        <v>152.12871308138</v>
      </c>
      <c r="D260" s="6">
        <f>B260-C260</f>
        <v>519.3340657506435</v>
      </c>
      <c r="E260" s="6">
        <f>E259-D260</f>
        <v>27827.63110469283</v>
      </c>
    </row>
    <row r="261" spans="1:5" ht="12.75">
      <c r="A261" s="6">
        <f>A260+1</f>
        <v>254</v>
      </c>
      <c r="B261" s="6">
        <f>$H$2</f>
        <v>671.4627788320236</v>
      </c>
      <c r="C261" s="6">
        <f>E260*$E$2/(100*12)</f>
        <v>149.34162026185155</v>
      </c>
      <c r="D261" s="6">
        <f>B261-C261</f>
        <v>522.121158570172</v>
      </c>
      <c r="E261" s="6">
        <f>E260-D261</f>
        <v>27305.50994612266</v>
      </c>
    </row>
    <row r="262" spans="1:5" ht="12.75">
      <c r="A262" s="6">
        <f>A261+1</f>
        <v>255</v>
      </c>
      <c r="B262" s="6">
        <f>$H$2</f>
        <v>671.4627788320236</v>
      </c>
      <c r="C262" s="6">
        <f>E261*$E$2/(100*12)</f>
        <v>146.5395700441916</v>
      </c>
      <c r="D262" s="6">
        <f>B262-C262</f>
        <v>524.923208787832</v>
      </c>
      <c r="E262" s="6">
        <f>E261-D262</f>
        <v>26780.586737334826</v>
      </c>
    </row>
    <row r="263" spans="1:5" ht="12.75">
      <c r="A263" s="6">
        <f>A262+1</f>
        <v>256</v>
      </c>
      <c r="B263" s="6">
        <f>$H$2</f>
        <v>671.4627788320236</v>
      </c>
      <c r="C263" s="6">
        <f>E262*$E$2/(100*12)</f>
        <v>143.72248215703024</v>
      </c>
      <c r="D263" s="6">
        <f>B263-C263</f>
        <v>527.7402966749933</v>
      </c>
      <c r="E263" s="6">
        <f>E262-D263</f>
        <v>26252.846440659832</v>
      </c>
    </row>
    <row r="264" spans="1:5" ht="12.75">
      <c r="A264" s="6">
        <f>A263+1</f>
        <v>257</v>
      </c>
      <c r="B264" s="6">
        <f>$H$2</f>
        <v>671.4627788320236</v>
      </c>
      <c r="C264" s="6">
        <f>E263*$E$2/(100*12)</f>
        <v>140.89027589820776</v>
      </c>
      <c r="D264" s="6">
        <f>B264-C264</f>
        <v>530.5725029338158</v>
      </c>
      <c r="E264" s="6">
        <f>E263-D264</f>
        <v>25722.273937726015</v>
      </c>
    </row>
    <row r="265" spans="1:5" ht="12.75">
      <c r="A265" s="6">
        <f>A264+1</f>
        <v>258</v>
      </c>
      <c r="B265" s="6">
        <f>$H$2</f>
        <v>671.4627788320236</v>
      </c>
      <c r="C265" s="6">
        <f>E264*$E$2/(100*12)</f>
        <v>138.04287013246295</v>
      </c>
      <c r="D265" s="6">
        <f>B265-C265</f>
        <v>533.4199086995607</v>
      </c>
      <c r="E265" s="6">
        <f>E264-D265</f>
        <v>25188.854029026454</v>
      </c>
    </row>
    <row r="266" spans="1:5" ht="12.75">
      <c r="A266" s="6">
        <f>A265+1</f>
        <v>259</v>
      </c>
      <c r="B266" s="6">
        <f>$H$2</f>
        <v>671.4627788320236</v>
      </c>
      <c r="C266" s="6">
        <f>E265*$E$2/(100*12)</f>
        <v>135.18018328910864</v>
      </c>
      <c r="D266" s="6">
        <f>B266-C266</f>
        <v>536.2825955429149</v>
      </c>
      <c r="E266" s="6">
        <f>E265-D266</f>
        <v>24652.57143348354</v>
      </c>
    </row>
    <row r="267" spans="1:5" ht="12.75">
      <c r="A267" s="6">
        <f>A266+1</f>
        <v>260</v>
      </c>
      <c r="B267" s="6">
        <f>$H$2</f>
        <v>671.4627788320236</v>
      </c>
      <c r="C267" s="6">
        <f>E266*$E$2/(100*12)</f>
        <v>132.302133359695</v>
      </c>
      <c r="D267" s="6">
        <f>B267-C267</f>
        <v>539.1606454723285</v>
      </c>
      <c r="E267" s="6">
        <f>E266-D267</f>
        <v>24113.41078801121</v>
      </c>
    </row>
    <row r="268" spans="1:5" ht="12.75">
      <c r="A268" s="6">
        <f>A267+1</f>
        <v>261</v>
      </c>
      <c r="B268" s="6">
        <f>$H$2</f>
        <v>671.4627788320236</v>
      </c>
      <c r="C268" s="6">
        <f>E267*$E$2/(100*12)</f>
        <v>129.40863789566018</v>
      </c>
      <c r="D268" s="6">
        <f>B268-C268</f>
        <v>542.0541409363634</v>
      </c>
      <c r="E268" s="6">
        <f>E267-D268</f>
        <v>23571.356647074845</v>
      </c>
    </row>
    <row r="269" spans="1:5" ht="12.75">
      <c r="A269" s="6">
        <f>A268+1</f>
        <v>262</v>
      </c>
      <c r="B269" s="6">
        <f>$H$2</f>
        <v>671.4627788320236</v>
      </c>
      <c r="C269" s="6">
        <f>E268*$E$2/(100*12)</f>
        <v>126.49961400596835</v>
      </c>
      <c r="D269" s="6">
        <f>B269-C269</f>
        <v>544.9631648260552</v>
      </c>
      <c r="E269" s="6">
        <f>E268-D269</f>
        <v>23026.39348224879</v>
      </c>
    </row>
    <row r="270" spans="1:5" ht="12.75">
      <c r="A270" s="6">
        <f>A269+1</f>
        <v>263</v>
      </c>
      <c r="B270" s="6">
        <f>$H$2</f>
        <v>671.4627788320236</v>
      </c>
      <c r="C270" s="6">
        <f>E269*$E$2/(100*12)</f>
        <v>123.5749783547352</v>
      </c>
      <c r="D270" s="6">
        <f>B270-C270</f>
        <v>547.8878004772884</v>
      </c>
      <c r="E270" s="6">
        <f>E269-D270</f>
        <v>22478.5056817715</v>
      </c>
    </row>
    <row r="271" spans="1:5" ht="12.75">
      <c r="A271" s="6">
        <f>A270+1</f>
        <v>264</v>
      </c>
      <c r="B271" s="6">
        <f>$H$2</f>
        <v>671.4627788320236</v>
      </c>
      <c r="C271" s="6">
        <f>E270*$E$2/(100*12)</f>
        <v>120.63464715884041</v>
      </c>
      <c r="D271" s="6">
        <f>B271-C271</f>
        <v>550.8281316731832</v>
      </c>
      <c r="E271" s="6">
        <f>E270-D271</f>
        <v>21927.677550098317</v>
      </c>
    </row>
    <row r="272" spans="1:5" ht="12.75">
      <c r="A272" s="6">
        <f>A271+1</f>
        <v>265</v>
      </c>
      <c r="B272" s="6">
        <f>$H$2</f>
        <v>671.4627788320236</v>
      </c>
      <c r="C272" s="6">
        <f>E271*$E$2/(100*12)</f>
        <v>117.67853618552765</v>
      </c>
      <c r="D272" s="6">
        <f>B272-C272</f>
        <v>553.784242646496</v>
      </c>
      <c r="E272" s="6">
        <f>E271-D272</f>
        <v>21373.89330745182</v>
      </c>
    </row>
    <row r="273" spans="1:5" ht="12.75">
      <c r="A273" s="6">
        <f>A272+1</f>
        <v>266</v>
      </c>
      <c r="B273" s="6">
        <f>$H$2</f>
        <v>671.4627788320236</v>
      </c>
      <c r="C273" s="6">
        <f>E272*$E$2/(100*12)</f>
        <v>114.70656074999145</v>
      </c>
      <c r="D273" s="6">
        <f>B273-C273</f>
        <v>556.7562180820321</v>
      </c>
      <c r="E273" s="6">
        <f>E272-D273</f>
        <v>20817.13708936979</v>
      </c>
    </row>
    <row r="274" spans="1:5" ht="12.75">
      <c r="A274" s="6">
        <f>A273+1</f>
        <v>267</v>
      </c>
      <c r="B274" s="6">
        <f>$H$2</f>
        <v>671.4627788320236</v>
      </c>
      <c r="C274" s="6">
        <f>E273*$E$2/(100*12)</f>
        <v>111.71863571295121</v>
      </c>
      <c r="D274" s="6">
        <f>B274-C274</f>
        <v>559.7441431190723</v>
      </c>
      <c r="E274" s="6">
        <f>E273-D274</f>
        <v>20257.39294625072</v>
      </c>
    </row>
    <row r="275" spans="1:5" ht="12.75">
      <c r="A275" s="6">
        <f>A274+1</f>
        <v>268</v>
      </c>
      <c r="B275" s="6">
        <f>$H$2</f>
        <v>671.4627788320236</v>
      </c>
      <c r="C275" s="6">
        <f>E274*$E$2/(100*12)</f>
        <v>108.7146754782122</v>
      </c>
      <c r="D275" s="6">
        <f>B275-C275</f>
        <v>562.7481033538113</v>
      </c>
      <c r="E275" s="6">
        <f>E274-D275</f>
        <v>19694.64484289691</v>
      </c>
    </row>
    <row r="276" spans="1:5" ht="12.75">
      <c r="A276" s="6">
        <f>A275+1</f>
        <v>269</v>
      </c>
      <c r="B276" s="6">
        <f>$H$2</f>
        <v>671.4627788320236</v>
      </c>
      <c r="C276" s="6">
        <f>E275*$E$2/(100*12)</f>
        <v>105.69459399021342</v>
      </c>
      <c r="D276" s="6">
        <f>B276-C276</f>
        <v>565.7681848418101</v>
      </c>
      <c r="E276" s="6">
        <f>E275-D276</f>
        <v>19128.8766580551</v>
      </c>
    </row>
    <row r="277" spans="1:5" ht="12.75">
      <c r="A277" s="6">
        <f>A276+1</f>
        <v>270</v>
      </c>
      <c r="B277" s="6">
        <f>$H$2</f>
        <v>671.4627788320236</v>
      </c>
      <c r="C277" s="6">
        <f>E276*$E$2/(100*12)</f>
        <v>102.65830473156237</v>
      </c>
      <c r="D277" s="6">
        <f>B277-C277</f>
        <v>568.8044741004612</v>
      </c>
      <c r="E277" s="6">
        <f>E276-D277</f>
        <v>18560.07218395464</v>
      </c>
    </row>
    <row r="278" spans="1:5" ht="12.75">
      <c r="A278" s="6">
        <f>A277+1</f>
        <v>271</v>
      </c>
      <c r="B278" s="6">
        <f>$H$2</f>
        <v>671.4627788320236</v>
      </c>
      <c r="C278" s="6">
        <f>E277*$E$2/(100*12)</f>
        <v>99.60572072055656</v>
      </c>
      <c r="D278" s="6">
        <f>B278-C278</f>
        <v>571.857058111467</v>
      </c>
      <c r="E278" s="6">
        <f>E277-D278</f>
        <v>17988.215125843173</v>
      </c>
    </row>
    <row r="279" spans="1:5" ht="12.75">
      <c r="A279" s="6">
        <f>A278+1</f>
        <v>272</v>
      </c>
      <c r="B279" s="6">
        <f>$H$2</f>
        <v>671.4627788320236</v>
      </c>
      <c r="C279" s="6">
        <f>E278*$E$2/(100*12)</f>
        <v>96.5367545086917</v>
      </c>
      <c r="D279" s="6">
        <f>B279-C279</f>
        <v>574.9260243233318</v>
      </c>
      <c r="E279" s="6">
        <f>E278-D279</f>
        <v>17413.28910151984</v>
      </c>
    </row>
    <row r="280" spans="1:5" ht="12.75">
      <c r="A280" s="6">
        <f>A279+1</f>
        <v>273</v>
      </c>
      <c r="B280" s="6">
        <f>$H$2</f>
        <v>671.4627788320236</v>
      </c>
      <c r="C280" s="6">
        <f>E279*$E$2/(100*12)</f>
        <v>93.45131817815648</v>
      </c>
      <c r="D280" s="6">
        <f>B280-C280</f>
        <v>578.0114606538671</v>
      </c>
      <c r="E280" s="6">
        <f>E279-D280</f>
        <v>16835.277640865974</v>
      </c>
    </row>
    <row r="281" spans="1:5" ht="12.75">
      <c r="A281" s="6">
        <f>A280+1</f>
        <v>274</v>
      </c>
      <c r="B281" s="6">
        <f>$H$2</f>
        <v>671.4627788320236</v>
      </c>
      <c r="C281" s="6">
        <f>E280*$E$2/(100*12)</f>
        <v>90.34932333931407</v>
      </c>
      <c r="D281" s="6">
        <f>B281-C281</f>
        <v>581.1134554927095</v>
      </c>
      <c r="E281" s="6">
        <f>E280-D281</f>
        <v>16254.164185373264</v>
      </c>
    </row>
    <row r="282" spans="1:5" ht="12.75">
      <c r="A282" s="6">
        <f>A281+1</f>
        <v>275</v>
      </c>
      <c r="B282" s="6">
        <f>$H$2</f>
        <v>671.4627788320236</v>
      </c>
      <c r="C282" s="6">
        <f>E281*$E$2/(100*12)</f>
        <v>87.23068112816985</v>
      </c>
      <c r="D282" s="6">
        <f>B282-C282</f>
        <v>584.2320977038537</v>
      </c>
      <c r="E282" s="6">
        <f>E281-D282</f>
        <v>15669.93208766941</v>
      </c>
    </row>
    <row r="283" spans="1:5" ht="12.75">
      <c r="A283" s="6">
        <f>A282+1</f>
        <v>276</v>
      </c>
      <c r="B283" s="6">
        <f>$H$2</f>
        <v>671.4627788320236</v>
      </c>
      <c r="C283" s="6">
        <f>E282*$E$2/(100*12)</f>
        <v>84.09530220382584</v>
      </c>
      <c r="D283" s="6">
        <f>B283-C283</f>
        <v>587.3674766281977</v>
      </c>
      <c r="E283" s="6">
        <f>E282-D283</f>
        <v>15082.56461104121</v>
      </c>
    </row>
    <row r="284" spans="1:5" ht="12.75">
      <c r="A284" s="6">
        <f>A283+1</f>
        <v>277</v>
      </c>
      <c r="B284" s="6">
        <f>$H$2</f>
        <v>671.4627788320236</v>
      </c>
      <c r="C284" s="6">
        <f>E283*$E$2/(100*12)</f>
        <v>80.94309674592118</v>
      </c>
      <c r="D284" s="6">
        <f>B284-C284</f>
        <v>590.5196820861024</v>
      </c>
      <c r="E284" s="6">
        <f>E283-D284</f>
        <v>14492.044928955109</v>
      </c>
    </row>
    <row r="285" spans="1:5" ht="12.75">
      <c r="A285" s="6">
        <f>A284+1</f>
        <v>278</v>
      </c>
      <c r="B285" s="6">
        <f>$H$2</f>
        <v>671.4627788320236</v>
      </c>
      <c r="C285" s="6">
        <f>E284*$E$2/(100*12)</f>
        <v>77.77397445205908</v>
      </c>
      <c r="D285" s="6">
        <f>B285-C285</f>
        <v>593.6888043799645</v>
      </c>
      <c r="E285" s="6">
        <f>E284-D285</f>
        <v>13898.356124575144</v>
      </c>
    </row>
    <row r="286" spans="1:5" ht="12.75">
      <c r="A286" s="6">
        <f>A285+1</f>
        <v>279</v>
      </c>
      <c r="B286" s="6">
        <f>$H$2</f>
        <v>671.4627788320236</v>
      </c>
      <c r="C286" s="6">
        <f>E285*$E$2/(100*12)</f>
        <v>74.58784453521994</v>
      </c>
      <c r="D286" s="6">
        <f>B286-C286</f>
        <v>596.8749342968036</v>
      </c>
      <c r="E286" s="6">
        <f>E285-D286</f>
        <v>13301.48119027834</v>
      </c>
    </row>
    <row r="287" spans="1:5" ht="12.75">
      <c r="A287" s="6">
        <f>A286+1</f>
        <v>280</v>
      </c>
      <c r="B287" s="6">
        <f>$H$2</f>
        <v>671.4627788320236</v>
      </c>
      <c r="C287" s="6">
        <f>E286*$E$2/(100*12)</f>
        <v>71.38461572116043</v>
      </c>
      <c r="D287" s="6">
        <f>B287-C287</f>
        <v>600.0781631108631</v>
      </c>
      <c r="E287" s="6">
        <f>E286-D287</f>
        <v>12701.403027167476</v>
      </c>
    </row>
    <row r="288" spans="1:5" ht="12.75">
      <c r="A288" s="6">
        <f>A287+1</f>
        <v>281</v>
      </c>
      <c r="B288" s="6">
        <f>$H$2</f>
        <v>671.4627788320236</v>
      </c>
      <c r="C288" s="6">
        <f>E287*$E$2/(100*12)</f>
        <v>68.1641962457988</v>
      </c>
      <c r="D288" s="6">
        <f>B288-C288</f>
        <v>603.2985825862247</v>
      </c>
      <c r="E288" s="6">
        <f>E287-D288</f>
        <v>12098.104444581251</v>
      </c>
    </row>
    <row r="289" spans="1:5" ht="12.75">
      <c r="A289" s="6">
        <f>A288+1</f>
        <v>282</v>
      </c>
      <c r="B289" s="6">
        <f>$H$2</f>
        <v>671.4627788320236</v>
      </c>
      <c r="C289" s="6">
        <f>E288*$E$2/(100*12)</f>
        <v>64.92649385258605</v>
      </c>
      <c r="D289" s="6">
        <f>B289-C289</f>
        <v>606.5362849794375</v>
      </c>
      <c r="E289" s="6">
        <f>E288-D289</f>
        <v>11491.568159601813</v>
      </c>
    </row>
    <row r="290" spans="1:5" ht="12.75">
      <c r="A290" s="6">
        <f>A289+1</f>
        <v>283</v>
      </c>
      <c r="B290" s="6">
        <f>$H$2</f>
        <v>671.4627788320236</v>
      </c>
      <c r="C290" s="6">
        <f>E289*$E$2/(100*12)</f>
        <v>61.67141578986307</v>
      </c>
      <c r="D290" s="6">
        <f>B290-C290</f>
        <v>609.7913630421605</v>
      </c>
      <c r="E290" s="6">
        <f>E289-D290</f>
        <v>10881.776796559652</v>
      </c>
    </row>
    <row r="291" spans="1:5" ht="12.75">
      <c r="A291" s="6">
        <f>A290+1</f>
        <v>284</v>
      </c>
      <c r="B291" s="6">
        <f>$H$2</f>
        <v>671.4627788320236</v>
      </c>
      <c r="C291" s="6">
        <f>E290*$E$2/(100*12)</f>
        <v>58.39886880820347</v>
      </c>
      <c r="D291" s="6">
        <f>B291-C291</f>
        <v>613.0639100238201</v>
      </c>
      <c r="E291" s="6">
        <f>E290-D291</f>
        <v>10268.712886535832</v>
      </c>
    </row>
    <row r="292" spans="1:5" ht="12.75">
      <c r="A292" s="6">
        <f>A291+1</f>
        <v>285</v>
      </c>
      <c r="B292" s="6">
        <f>$H$2</f>
        <v>671.4627788320236</v>
      </c>
      <c r="C292" s="6">
        <f>E291*$E$2/(100*12)</f>
        <v>55.108759157742305</v>
      </c>
      <c r="D292" s="6">
        <f>B292-C292</f>
        <v>616.3540196742813</v>
      </c>
      <c r="E292" s="6">
        <f>E291-D292</f>
        <v>9652.35886686155</v>
      </c>
    </row>
    <row r="293" spans="1:5" ht="12.75">
      <c r="A293" s="6">
        <f>A292+1</f>
        <v>286</v>
      </c>
      <c r="B293" s="6">
        <f>$H$2</f>
        <v>671.4627788320236</v>
      </c>
      <c r="C293" s="6">
        <f>E292*$E$2/(100*12)</f>
        <v>51.80099258549033</v>
      </c>
      <c r="D293" s="6">
        <f>B293-C293</f>
        <v>619.6617862465332</v>
      </c>
      <c r="E293" s="6">
        <f>E292-D293</f>
        <v>9032.697080615017</v>
      </c>
    </row>
    <row r="294" spans="1:5" ht="12.75">
      <c r="A294" s="6">
        <f>A293+1</f>
        <v>287</v>
      </c>
      <c r="B294" s="6">
        <f>$H$2</f>
        <v>671.4627788320236</v>
      </c>
      <c r="C294" s="6">
        <f>E293*$E$2/(100*12)</f>
        <v>48.47547433263392</v>
      </c>
      <c r="D294" s="6">
        <f>B294-C294</f>
        <v>622.9873044993897</v>
      </c>
      <c r="E294" s="6">
        <f>E293-D294</f>
        <v>8409.709776115627</v>
      </c>
    </row>
    <row r="295" spans="1:5" ht="12.75">
      <c r="A295" s="6">
        <f>A294+1</f>
        <v>288</v>
      </c>
      <c r="B295" s="6">
        <f>$H$2</f>
        <v>671.4627788320236</v>
      </c>
      <c r="C295" s="6">
        <f>E294*$E$2/(100*12)</f>
        <v>45.132109131820535</v>
      </c>
      <c r="D295" s="6">
        <f>B295-C295</f>
        <v>626.330669700203</v>
      </c>
      <c r="E295" s="6">
        <f>E294-D295</f>
        <v>7783.379106415425</v>
      </c>
    </row>
    <row r="296" spans="1:5" ht="12.75">
      <c r="A296" s="6">
        <f>A295+1</f>
        <v>289</v>
      </c>
      <c r="B296" s="6">
        <f>$H$2</f>
        <v>671.4627788320236</v>
      </c>
      <c r="C296" s="6">
        <f>E295*$E$2/(100*12)</f>
        <v>41.77080120442945</v>
      </c>
      <c r="D296" s="6">
        <f>B296-C296</f>
        <v>629.6919776275942</v>
      </c>
      <c r="E296" s="6">
        <f>E295-D296</f>
        <v>7153.68712878783</v>
      </c>
    </row>
    <row r="297" spans="1:5" ht="12.75">
      <c r="A297" s="6">
        <f>A296+1</f>
        <v>290</v>
      </c>
      <c r="B297" s="6">
        <f>$H$2</f>
        <v>671.4627788320236</v>
      </c>
      <c r="C297" s="6">
        <f>E296*$E$2/(100*12)</f>
        <v>38.39145425782803</v>
      </c>
      <c r="D297" s="6">
        <f>B297-C297</f>
        <v>633.0713245741955</v>
      </c>
      <c r="E297" s="6">
        <f>E296-D297</f>
        <v>6520.615804213635</v>
      </c>
    </row>
    <row r="298" spans="1:5" ht="12.75">
      <c r="A298" s="6">
        <f>A297+1</f>
        <v>291</v>
      </c>
      <c r="B298" s="6">
        <f>$H$2</f>
        <v>671.4627788320236</v>
      </c>
      <c r="C298" s="6">
        <f>E297*$E$2/(100*12)</f>
        <v>34.993971482613176</v>
      </c>
      <c r="D298" s="6">
        <f>B298-C298</f>
        <v>636.4688073494103</v>
      </c>
      <c r="E298" s="6">
        <f>E297-D298</f>
        <v>5884.146996864225</v>
      </c>
    </row>
    <row r="299" spans="1:5" ht="12.75">
      <c r="A299" s="6">
        <f>A298+1</f>
        <v>292</v>
      </c>
      <c r="B299" s="6">
        <f>$H$2</f>
        <v>671.4627788320236</v>
      </c>
      <c r="C299" s="6">
        <f>E298*$E$2/(100*12)</f>
        <v>31.57825554983801</v>
      </c>
      <c r="D299" s="6">
        <f>B299-C299</f>
        <v>639.8845232821856</v>
      </c>
      <c r="E299" s="6">
        <f>E298-D299</f>
        <v>5244.262473582039</v>
      </c>
    </row>
    <row r="300" spans="1:5" ht="12.75">
      <c r="A300" s="6">
        <f>A299+1</f>
        <v>293</v>
      </c>
      <c r="B300" s="6">
        <f>$H$2</f>
        <v>671.4627788320236</v>
      </c>
      <c r="C300" s="6">
        <f>E299*$E$2/(100*12)</f>
        <v>28.14420860822361</v>
      </c>
      <c r="D300" s="6">
        <f>B300-C300</f>
        <v>643.3185702238</v>
      </c>
      <c r="E300" s="6">
        <f>E299-D300</f>
        <v>4600.943903358239</v>
      </c>
    </row>
    <row r="301" spans="1:5" ht="12.75">
      <c r="A301" s="6">
        <f>A300+1</f>
        <v>294</v>
      </c>
      <c r="B301" s="6">
        <f>$H$2</f>
        <v>671.4627788320236</v>
      </c>
      <c r="C301" s="6">
        <f>E300*$E$2/(100*12)</f>
        <v>24.691732281355886</v>
      </c>
      <c r="D301" s="6">
        <f>B301-C301</f>
        <v>646.7710465506676</v>
      </c>
      <c r="E301" s="6">
        <f>E300-D301</f>
        <v>3954.172856807572</v>
      </c>
    </row>
    <row r="302" spans="1:5" ht="12.75">
      <c r="A302" s="6">
        <f>A301+1</f>
        <v>295</v>
      </c>
      <c r="B302" s="6">
        <f>$H$2</f>
        <v>671.4627788320236</v>
      </c>
      <c r="C302" s="6">
        <f>E301*$E$2/(100*12)</f>
        <v>21.2207276648673</v>
      </c>
      <c r="D302" s="6">
        <f>B302-C302</f>
        <v>650.2420511671562</v>
      </c>
      <c r="E302" s="6">
        <f>E301-D302</f>
        <v>3303.9308056404157</v>
      </c>
    </row>
    <row r="303" spans="1:5" ht="12.75">
      <c r="A303" s="6">
        <f>A302+1</f>
        <v>296</v>
      </c>
      <c r="B303" s="6">
        <f>$H$2</f>
        <v>671.4627788320236</v>
      </c>
      <c r="C303" s="6">
        <f>E302*$E$2/(100*12)</f>
        <v>17.731095323603565</v>
      </c>
      <c r="D303" s="6">
        <f>B303-C303</f>
        <v>653.73168350842</v>
      </c>
      <c r="E303" s="6">
        <f>E302-D303</f>
        <v>2650.199122131996</v>
      </c>
    </row>
    <row r="304" spans="1:5" ht="12.75">
      <c r="A304" s="6">
        <f>A303+1</f>
        <v>297</v>
      </c>
      <c r="B304" s="6">
        <f>$H$2</f>
        <v>671.4627788320236</v>
      </c>
      <c r="C304" s="6">
        <f>E303*$E$2/(100*12)</f>
        <v>14.222735288775045</v>
      </c>
      <c r="D304" s="6">
        <f>B304-C304</f>
        <v>657.2400435432485</v>
      </c>
      <c r="E304" s="6">
        <f>E303-D304</f>
        <v>1992.9590785887474</v>
      </c>
    </row>
    <row r="305" spans="1:5" ht="12.75">
      <c r="A305" s="6">
        <f>A304+1</f>
        <v>298</v>
      </c>
      <c r="B305" s="6">
        <f>$H$2</f>
        <v>671.4627788320236</v>
      </c>
      <c r="C305" s="6">
        <f>E304*$E$2/(100*12)</f>
        <v>10.695547055092945</v>
      </c>
      <c r="D305" s="6">
        <f>B305-C305</f>
        <v>660.7672317769307</v>
      </c>
      <c r="E305" s="6">
        <f>E304-D305</f>
        <v>1332.1918468118167</v>
      </c>
    </row>
    <row r="306" spans="1:5" ht="12.75">
      <c r="A306" s="6">
        <f>A305+1</f>
        <v>299</v>
      </c>
      <c r="B306" s="6">
        <f>$H$2</f>
        <v>671.4627788320236</v>
      </c>
      <c r="C306" s="6">
        <f>E305*$E$2/(100*12)</f>
        <v>7.149429577890084</v>
      </c>
      <c r="D306" s="6">
        <f>B306-C306</f>
        <v>664.3133492541335</v>
      </c>
      <c r="E306" s="6">
        <f>E305-D306</f>
        <v>667.8784975576832</v>
      </c>
    </row>
    <row r="307" spans="1:5" ht="12.75">
      <c r="A307" s="6">
        <f>A306+1</f>
        <v>300</v>
      </c>
      <c r="B307" s="6">
        <f>$H$2</f>
        <v>671.4627788320236</v>
      </c>
      <c r="C307" s="6">
        <f>E306*$E$2/(100*12)</f>
        <v>3.5842812702262337</v>
      </c>
      <c r="D307" s="6">
        <f>B307-C307</f>
        <v>667.8784975617973</v>
      </c>
      <c r="E307" s="6">
        <f>E306-D307</f>
        <v>-4.114099283469841E-09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Q18" sqref="Q18"/>
    </sheetView>
  </sheetViews>
  <sheetFormatPr defaultColWidth="12.57421875" defaultRowHeight="12.75"/>
  <cols>
    <col min="1" max="3" width="11.57421875" style="0" customWidth="1"/>
    <col min="4" max="4" width="15.57421875" style="0" customWidth="1"/>
    <col min="5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s="1" t="s">
        <v>12</v>
      </c>
    </row>
    <row r="2" spans="1:13" ht="12.75">
      <c r="A2">
        <v>1</v>
      </c>
      <c r="B2">
        <v>100000</v>
      </c>
      <c r="C2" s="2">
        <v>1.46</v>
      </c>
      <c r="D2" s="3">
        <v>4.98</v>
      </c>
      <c r="E2" s="4">
        <f>C2+D2</f>
        <v>6.44</v>
      </c>
      <c r="F2">
        <v>120</v>
      </c>
      <c r="G2" s="5">
        <f>1+E2/(100*12)</f>
        <v>1.0053666666666667</v>
      </c>
      <c r="H2" s="6">
        <f>$B$2*G2^F2*(G2-1)/(G2^F2-1)</f>
        <v>1132.4293181557607</v>
      </c>
      <c r="I2">
        <v>2000</v>
      </c>
      <c r="J2">
        <v>0</v>
      </c>
      <c r="K2">
        <v>35891.5181786905</v>
      </c>
      <c r="L2" s="7">
        <f>I2+J2+K2</f>
        <v>37891.5181786905</v>
      </c>
      <c r="M2" s="7">
        <f>L2+O19*12</f>
        <v>37891.5181786905</v>
      </c>
    </row>
    <row r="3" spans="1:13" ht="12.75">
      <c r="A3">
        <v>2</v>
      </c>
      <c r="D3">
        <v>5.5</v>
      </c>
      <c r="E3" s="6">
        <f>$C$2+D3</f>
        <v>6.96</v>
      </c>
      <c r="F3">
        <v>120</v>
      </c>
      <c r="I3">
        <v>2000</v>
      </c>
      <c r="K3" s="6">
        <f>SUM(D15:D134)</f>
        <v>38789.59107510651</v>
      </c>
      <c r="L3" s="7">
        <f>I3+J3+K3</f>
        <v>40789.59107510651</v>
      </c>
      <c r="M3" s="7">
        <f>L3+O20*12</f>
        <v>40789.59107510651</v>
      </c>
    </row>
    <row r="4" spans="1:13" ht="12.75">
      <c r="A4">
        <v>3</v>
      </c>
      <c r="D4">
        <v>6</v>
      </c>
      <c r="E4" s="6">
        <f>$C$2+D4</f>
        <v>7.46</v>
      </c>
      <c r="F4">
        <v>120</v>
      </c>
      <c r="I4">
        <v>2000</v>
      </c>
      <c r="K4" s="6">
        <f>SUM(E15:E134)</f>
        <v>41576.19962935265</v>
      </c>
      <c r="L4" s="7">
        <f>I4+J4+K4</f>
        <v>43576.19962935265</v>
      </c>
      <c r="M4" s="7">
        <f>L4+O21*12</f>
        <v>43576.19962935265</v>
      </c>
    </row>
    <row r="5" spans="1:13" ht="12.75">
      <c r="A5">
        <v>4</v>
      </c>
      <c r="D5">
        <v>6.5</v>
      </c>
      <c r="E5" s="6">
        <f>$C$2+D5</f>
        <v>7.96</v>
      </c>
      <c r="F5">
        <v>120</v>
      </c>
      <c r="I5">
        <v>2000</v>
      </c>
      <c r="K5" s="6">
        <f>SUM(F15:F134)</f>
        <v>44362.808183598805</v>
      </c>
      <c r="L5" s="7">
        <f>I5+J5+K5</f>
        <v>46362.808183598805</v>
      </c>
      <c r="M5" s="7">
        <f>L5+O22*12</f>
        <v>46362.808183598805</v>
      </c>
    </row>
    <row r="6" spans="1:13" ht="12.75">
      <c r="A6">
        <v>5</v>
      </c>
      <c r="D6">
        <v>7</v>
      </c>
      <c r="E6" s="6">
        <f>$C$2+D6</f>
        <v>8.46</v>
      </c>
      <c r="F6">
        <v>120</v>
      </c>
      <c r="I6">
        <v>2000</v>
      </c>
      <c r="K6" s="6">
        <f>SUM(G15:G154)</f>
        <v>47149.416737845</v>
      </c>
      <c r="L6" s="7">
        <f>I6+J6+K6</f>
        <v>49149.416737845</v>
      </c>
      <c r="M6" s="7">
        <f>L6+O23*12</f>
        <v>49149.416737845</v>
      </c>
    </row>
    <row r="7" spans="1:13" ht="12.75">
      <c r="A7">
        <v>6</v>
      </c>
      <c r="D7">
        <v>7.5</v>
      </c>
      <c r="E7" s="6">
        <f>$C$2+D7</f>
        <v>8.96</v>
      </c>
      <c r="F7">
        <v>120</v>
      </c>
      <c r="I7">
        <v>2000</v>
      </c>
      <c r="K7" s="6">
        <f>SUM(H15:H134)</f>
        <v>49936.02529209118</v>
      </c>
      <c r="L7" s="7">
        <f>I7+J7+K7</f>
        <v>51936.02529209118</v>
      </c>
      <c r="M7" s="7">
        <f>L7+O24*12</f>
        <v>51936.02529209118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3" spans="3:4" ht="12.75">
      <c r="C13" t="s">
        <v>33</v>
      </c>
      <c r="D13" t="s">
        <v>34</v>
      </c>
    </row>
    <row r="14" spans="2:8" ht="12.75">
      <c r="B14" t="s">
        <v>35</v>
      </c>
      <c r="C14">
        <v>100000</v>
      </c>
      <c r="D14">
        <v>2</v>
      </c>
      <c r="E14">
        <v>3</v>
      </c>
      <c r="F14">
        <v>4</v>
      </c>
      <c r="G14">
        <v>5</v>
      </c>
      <c r="H14">
        <v>6</v>
      </c>
    </row>
    <row r="15" spans="1:8" ht="12.75">
      <c r="A15">
        <v>1</v>
      </c>
      <c r="B15">
        <v>595.7626514890941</v>
      </c>
      <c r="C15">
        <v>99404.23734851091</v>
      </c>
      <c r="D15" s="6">
        <f>$C14*E$3/(100*12)</f>
        <v>580</v>
      </c>
      <c r="E15" s="6">
        <f>$C14*E$4/(100*12)</f>
        <v>621.6666666666666</v>
      </c>
      <c r="F15" s="6">
        <f>$C14*E$5/(100*12)</f>
        <v>663.3333333333334</v>
      </c>
      <c r="G15" s="6">
        <f>$C14*E$6/(100*12)</f>
        <v>705.0000000000001</v>
      </c>
      <c r="H15" s="6">
        <f>$C14*E$7/(100*12)</f>
        <v>746.6666666666667</v>
      </c>
    </row>
    <row r="16" spans="1:8" ht="12.75">
      <c r="A16">
        <v>2</v>
      </c>
      <c r="B16">
        <v>598.9599110520854</v>
      </c>
      <c r="C16">
        <v>98805.27743745883</v>
      </c>
      <c r="D16" s="6">
        <f>C15*E$3/(100*12)</f>
        <v>576.5445766213634</v>
      </c>
      <c r="E16" s="6">
        <f>$C15*E$4/(100*12)</f>
        <v>617.9630088499096</v>
      </c>
      <c r="F16" s="6">
        <f>$C15*E$5/(100*12)</f>
        <v>659.3814410784557</v>
      </c>
      <c r="G16" s="6">
        <f>$C15*E$6/(100*12)</f>
        <v>700.799873307002</v>
      </c>
      <c r="H16" s="6">
        <f>$C15*E$7/(100*12)</f>
        <v>742.2183055355482</v>
      </c>
    </row>
    <row r="17" spans="1:8" ht="12.75">
      <c r="A17">
        <v>3</v>
      </c>
      <c r="B17">
        <v>602.1743292413983</v>
      </c>
      <c r="C17">
        <v>98203.10310821743</v>
      </c>
      <c r="D17" s="6">
        <f>C16*E$3/(100*12)</f>
        <v>573.0706091372613</v>
      </c>
      <c r="E17" s="6">
        <f>$C16*E$4/(100*12)</f>
        <v>614.2394747362024</v>
      </c>
      <c r="F17" s="6">
        <f>$C16*E$5/(100*12)</f>
        <v>655.4083403351436</v>
      </c>
      <c r="G17" s="6">
        <f>$C16*E$6/(100*12)</f>
        <v>696.5772059340849</v>
      </c>
      <c r="H17" s="6">
        <f>$C16*E$7/(100*12)</f>
        <v>737.746071533026</v>
      </c>
    </row>
    <row r="18" spans="1:8" ht="12.75">
      <c r="A18">
        <v>4</v>
      </c>
      <c r="B18">
        <v>605.4059981416605</v>
      </c>
      <c r="C18">
        <v>97597.69711007577</v>
      </c>
      <c r="D18" s="6">
        <f>C17*E$3/(100*12)</f>
        <v>569.5779980276611</v>
      </c>
      <c r="E18" s="6">
        <f>$C17*E$4/(100*12)</f>
        <v>610.495957656085</v>
      </c>
      <c r="F18" s="6">
        <f>$C17*E$5/(100*12)</f>
        <v>651.4139172845089</v>
      </c>
      <c r="G18" s="6">
        <f>$C17*E$6/(100*12)</f>
        <v>692.331876912933</v>
      </c>
      <c r="H18" s="6">
        <f>$C17*E$7/(100*12)</f>
        <v>733.2498365413569</v>
      </c>
    </row>
    <row r="19" spans="1:8" ht="12.75">
      <c r="A19">
        <v>5</v>
      </c>
      <c r="B19">
        <v>608.6550103316874</v>
      </c>
      <c r="C19">
        <v>96989.04209974408</v>
      </c>
      <c r="D19" s="6">
        <f>C18*E$3/(100*12)</f>
        <v>566.0666432384395</v>
      </c>
      <c r="E19" s="6">
        <f>$C18*E$4/(100*12)</f>
        <v>606.7323503676377</v>
      </c>
      <c r="F19" s="6">
        <f>$C18*E$5/(100*12)</f>
        <v>647.3980574968359</v>
      </c>
      <c r="G19" s="6">
        <f>$C18*E$6/(100*12)</f>
        <v>688.0637646260343</v>
      </c>
      <c r="H19" s="6">
        <f>$C18*E$7/(100*12)</f>
        <v>728.7294717552325</v>
      </c>
    </row>
    <row r="20" spans="1:8" ht="12.75">
      <c r="A20">
        <v>6</v>
      </c>
      <c r="B20">
        <v>611.9214588871341</v>
      </c>
      <c r="C20">
        <v>96377.12064085694</v>
      </c>
      <c r="D20" s="6">
        <f>C19*E$3/(100*12)</f>
        <v>562.5364441785157</v>
      </c>
      <c r="E20" s="6">
        <f>$C19*E$4/(100*12)</f>
        <v>602.9485450534091</v>
      </c>
      <c r="F20" s="6">
        <f>$C19*E$5/(100*12)</f>
        <v>643.3606459283025</v>
      </c>
      <c r="G20" s="6">
        <f>$C19*E$6/(100*12)</f>
        <v>683.7727468031958</v>
      </c>
      <c r="H20" s="6">
        <f>$C19*E$7/(100*12)</f>
        <v>724.1848476780892</v>
      </c>
    </row>
    <row r="21" spans="1:8" ht="12.75">
      <c r="A21">
        <v>7</v>
      </c>
      <c r="B21">
        <v>615.2054373831618</v>
      </c>
      <c r="C21">
        <v>95761.91520347378</v>
      </c>
      <c r="D21" s="6">
        <f>C20*E$3/(100*12)</f>
        <v>558.9872997169703</v>
      </c>
      <c r="E21" s="6">
        <f>$C20*E$4/(100*12)</f>
        <v>599.1444333173273</v>
      </c>
      <c r="F21" s="6">
        <f>$C20*E$5/(100*12)</f>
        <v>639.3015669176843</v>
      </c>
      <c r="G21" s="6">
        <f>$C20*E$6/(100*12)</f>
        <v>679.4587005180415</v>
      </c>
      <c r="H21" s="6">
        <f>$C20*E$7/(100*12)</f>
        <v>719.6158341183985</v>
      </c>
    </row>
    <row r="22" spans="1:8" ht="12.75">
      <c r="A22">
        <v>8</v>
      </c>
      <c r="B22">
        <v>618.507039897118</v>
      </c>
      <c r="C22">
        <v>95143.40816357666</v>
      </c>
      <c r="D22" s="6">
        <f>C21*E$3/(100*12)</f>
        <v>555.4191081801479</v>
      </c>
      <c r="E22" s="6">
        <f>$C21*E$4/(100*12)</f>
        <v>595.3199061815953</v>
      </c>
      <c r="F22" s="6">
        <f>$C21*E$5/(100*12)</f>
        <v>635.2207041830427</v>
      </c>
      <c r="G22" s="6">
        <f>$C21*E$6/(100*12)</f>
        <v>675.1215021844902</v>
      </c>
      <c r="H22" s="6">
        <f>$C21*E$7/(100*12)</f>
        <v>715.0223001859376</v>
      </c>
    </row>
    <row r="23" spans="1:8" ht="12.75">
      <c r="A23">
        <v>9</v>
      </c>
      <c r="B23">
        <v>621.8263610112326</v>
      </c>
      <c r="C23">
        <v>94521.58180256543</v>
      </c>
      <c r="D23" s="6">
        <f>C22*E$3/(100*12)</f>
        <v>551.8317673487446</v>
      </c>
      <c r="E23" s="6">
        <f>$C22*E$4/(100*12)</f>
        <v>591.4748540835682</v>
      </c>
      <c r="F23" s="6">
        <f>$C22*E$5/(100*12)</f>
        <v>631.1179408183918</v>
      </c>
      <c r="G23" s="6">
        <f>$C22*E$6/(100*12)</f>
        <v>670.7610275532156</v>
      </c>
      <c r="H23" s="6">
        <f>$C22*E$7/(100*12)</f>
        <v>710.4041142880392</v>
      </c>
    </row>
    <row r="24" spans="1:8" ht="12.75">
      <c r="A24">
        <v>10</v>
      </c>
      <c r="B24">
        <v>625.1634958153262</v>
      </c>
      <c r="C24">
        <v>93896.4183067501</v>
      </c>
      <c r="D24" s="6">
        <f>C23*E$3/(100*12)</f>
        <v>548.2251744548795</v>
      </c>
      <c r="E24" s="6">
        <f>$C23*E$4/(100*12)</f>
        <v>587.6091668726151</v>
      </c>
      <c r="F24" s="6">
        <f>$C23*E$5/(100*12)</f>
        <v>626.9931592903506</v>
      </c>
      <c r="G24" s="6">
        <f>$C23*E$6/(100*12)</f>
        <v>666.3771517080863</v>
      </c>
      <c r="H24" s="6">
        <f>$C23*E$7/(100*12)</f>
        <v>705.7611441258219</v>
      </c>
    </row>
    <row r="25" spans="1:8" ht="12.75">
      <c r="A25">
        <v>11</v>
      </c>
      <c r="B25">
        <v>628.5185399095351</v>
      </c>
      <c r="C25">
        <v>93267.89976684056</v>
      </c>
      <c r="D25" s="6">
        <f>C24*E$3/(100*12)</f>
        <v>544.5992261791506</v>
      </c>
      <c r="E25" s="6">
        <f>$C24*E$4/(100*12)</f>
        <v>583.7227338069631</v>
      </c>
      <c r="F25" s="6">
        <f>$C24*E$5/(100*12)</f>
        <v>622.8462414347757</v>
      </c>
      <c r="G25" s="6">
        <f>$C24*E$6/(100*12)</f>
        <v>661.9697490625883</v>
      </c>
      <c r="H25" s="6">
        <f>$C24*E$7/(100*12)</f>
        <v>701.0932566904008</v>
      </c>
    </row>
    <row r="26" spans="1:8" ht="12.75">
      <c r="A26">
        <v>12</v>
      </c>
      <c r="B26">
        <v>631.8915894070497</v>
      </c>
      <c r="C26">
        <v>92636.00817743351</v>
      </c>
      <c r="D26" s="6">
        <f>C25*E$3/(100*12)</f>
        <v>540.9538186476753</v>
      </c>
      <c r="E26" s="6">
        <f>$C25*E$4/(100*12)</f>
        <v>579.8154435505255</v>
      </c>
      <c r="F26" s="6">
        <f>$C25*E$5/(100*12)</f>
        <v>618.6770684533757</v>
      </c>
      <c r="G26" s="6">
        <f>$C25*E$6/(100*12)</f>
        <v>657.5386933562261</v>
      </c>
      <c r="H26" s="6">
        <f>$C25*E$7/(100*12)</f>
        <v>696.4003182590762</v>
      </c>
    </row>
    <row r="27" spans="1:8" ht="12.75">
      <c r="A27">
        <v>13</v>
      </c>
      <c r="B27">
        <v>635.2827409368674</v>
      </c>
      <c r="C27">
        <v>92000.72543649665</v>
      </c>
      <c r="D27" s="6">
        <f>C26*E$3/(100*12)</f>
        <v>537.2888474291144</v>
      </c>
      <c r="E27" s="6">
        <f>$C26*E$4/(100*12)</f>
        <v>575.8871841697116</v>
      </c>
      <c r="F27" s="6">
        <f>$C26*E$5/(100*12)</f>
        <v>614.485520910309</v>
      </c>
      <c r="G27" s="6">
        <f>$C26*E$6/(100*12)</f>
        <v>653.0838576509063</v>
      </c>
      <c r="H27" s="6">
        <f>$C26*E$7/(100*12)</f>
        <v>691.6821943915036</v>
      </c>
    </row>
    <row r="28" spans="1:8" ht="12.75">
      <c r="A28">
        <v>14</v>
      </c>
      <c r="B28">
        <v>638.692091646562</v>
      </c>
      <c r="C28">
        <v>91362.03334485009</v>
      </c>
      <c r="D28" s="6">
        <f>C27*E$3/(100*12)</f>
        <v>533.6042075316806</v>
      </c>
      <c r="E28" s="6">
        <f>$C27*E$4/(100*12)</f>
        <v>571.9378431302208</v>
      </c>
      <c r="F28" s="6">
        <f>$C27*E$5/(100*12)</f>
        <v>610.2714787287612</v>
      </c>
      <c r="G28" s="6">
        <f>$C27*E$6/(100*12)</f>
        <v>648.6051143273015</v>
      </c>
      <c r="H28" s="6">
        <f>$C27*E$7/(100*12)</f>
        <v>686.9387499258416</v>
      </c>
    </row>
    <row r="29" spans="1:8" ht="12.75">
      <c r="A29">
        <v>15</v>
      </c>
      <c r="B29">
        <v>642.1197392050652</v>
      </c>
      <c r="C29">
        <v>90719.91360564502</v>
      </c>
      <c r="D29" s="6">
        <f>C28*E$3/(100*12)</f>
        <v>529.8997934001305</v>
      </c>
      <c r="E29" s="6">
        <f>$C28*E$4/(100*12)</f>
        <v>567.9673072938181</v>
      </c>
      <c r="F29" s="6">
        <f>$C28*E$5/(100*12)</f>
        <v>606.0348211875056</v>
      </c>
      <c r="G29" s="6">
        <f>$C28*E$6/(100*12)</f>
        <v>644.1023350811932</v>
      </c>
      <c r="H29" s="6">
        <f>$C28*E$7/(100*12)</f>
        <v>682.1698489748808</v>
      </c>
    </row>
    <row r="30" spans="1:8" ht="12.75">
      <c r="A30">
        <v>16</v>
      </c>
      <c r="B30">
        <v>645.5657818054658</v>
      </c>
      <c r="C30">
        <v>90074.34782383956</v>
      </c>
      <c r="D30" s="6">
        <f>C29*E$3/(100*12)</f>
        <v>526.1754989127411</v>
      </c>
      <c r="E30" s="6">
        <f>$C29*E$4/(100*12)</f>
        <v>563.9754629150932</v>
      </c>
      <c r="F30" s="6">
        <f>$C29*E$5/(100*12)</f>
        <v>601.7754269174453</v>
      </c>
      <c r="G30" s="6">
        <f>$C29*E$6/(100*12)</f>
        <v>639.5753909197974</v>
      </c>
      <c r="H30" s="6">
        <f>$C29*E$7/(100*12)</f>
        <v>677.3753549221495</v>
      </c>
    </row>
    <row r="31" spans="1:8" ht="12.75">
      <c r="A31">
        <v>17</v>
      </c>
      <c r="B31">
        <v>649.0303181678216</v>
      </c>
      <c r="C31">
        <v>89425.31750567174</v>
      </c>
      <c r="D31" s="6">
        <f>C30*E$3/(100*12)</f>
        <v>522.4312173782695</v>
      </c>
      <c r="E31" s="6">
        <f>$C30*E$4/(100*12)</f>
        <v>559.9621956382026</v>
      </c>
      <c r="F31" s="6">
        <f>$C30*E$5/(100*12)</f>
        <v>597.4931738981358</v>
      </c>
      <c r="G31" s="6">
        <f>$C30*E$6/(100*12)</f>
        <v>635.024152158069</v>
      </c>
      <c r="H31" s="6">
        <f>$C30*E$7/(100*12)</f>
        <v>672.5551304180021</v>
      </c>
    </row>
    <row r="32" spans="1:8" ht="12.75">
      <c r="A32">
        <v>18</v>
      </c>
      <c r="B32">
        <v>652.513447541989</v>
      </c>
      <c r="C32">
        <v>88772.80405812975</v>
      </c>
      <c r="D32" s="6">
        <f>C31*E$3/(100*12)</f>
        <v>518.6668415328961</v>
      </c>
      <c r="E32" s="6">
        <f>$C31*E$4/(100*12)</f>
        <v>555.9273904935926</v>
      </c>
      <c r="F32" s="6">
        <f>$C31*E$5/(100*12)</f>
        <v>593.1879394542892</v>
      </c>
      <c r="G32" s="6">
        <f>$C31*E$6/(100*12)</f>
        <v>630.4484884149858</v>
      </c>
      <c r="H32" s="6">
        <f>$C31*E$7/(100*12)</f>
        <v>667.7090373756823</v>
      </c>
    </row>
    <row r="33" spans="1:8" ht="12.75">
      <c r="A33">
        <v>19</v>
      </c>
      <c r="B33">
        <v>656.0152697104643</v>
      </c>
      <c r="C33">
        <v>88116.78878841929</v>
      </c>
      <c r="D33" s="6">
        <f>C32*E$3/(100*12)</f>
        <v>514.8822635371527</v>
      </c>
      <c r="E33" s="6">
        <f>$C32*E$4/(100*12)</f>
        <v>551.8709318947066</v>
      </c>
      <c r="F33" s="6">
        <f>$C32*E$5/(100*12)</f>
        <v>588.8596002522606</v>
      </c>
      <c r="G33" s="6">
        <f>$C32*E$6/(100*12)</f>
        <v>625.8482686098148</v>
      </c>
      <c r="H33" s="6">
        <f>$C32*E$7/(100*12)</f>
        <v>662.836936967369</v>
      </c>
    </row>
    <row r="34" spans="1:8" ht="12.75">
      <c r="A34">
        <v>20</v>
      </c>
      <c r="B34">
        <v>659.5358849912438</v>
      </c>
      <c r="C34">
        <v>87457.25290342805</v>
      </c>
      <c r="D34" s="6">
        <f>C33*E$3/(100*12)</f>
        <v>511.0773749728318</v>
      </c>
      <c r="E34" s="6">
        <f>$C33*E$4/(100*12)</f>
        <v>547.7927036346733</v>
      </c>
      <c r="F34" s="6">
        <f>$C33*E$5/(100*12)</f>
        <v>584.5080322965147</v>
      </c>
      <c r="G34" s="6">
        <f>$C33*E$6/(100*12)</f>
        <v>621.223360958356</v>
      </c>
      <c r="H34" s="6">
        <f>$C33*E$7/(100*12)</f>
        <v>657.9386896201974</v>
      </c>
    </row>
    <row r="35" spans="1:8" ht="12.75">
      <c r="A35">
        <v>21</v>
      </c>
      <c r="B35">
        <v>663.0753942406968</v>
      </c>
      <c r="C35">
        <v>86794.17750918734</v>
      </c>
      <c r="D35" s="6">
        <f>C34*E$3/(100*12)</f>
        <v>507.2520668398827</v>
      </c>
      <c r="E35" s="6">
        <f>$C34*E$4/(100*12)</f>
        <v>543.6925888829777</v>
      </c>
      <c r="F35" s="6">
        <f>$C34*E$5/(100*12)</f>
        <v>580.1331109260727</v>
      </c>
      <c r="G35" s="6">
        <f>$C34*E$6/(100*12)</f>
        <v>616.5736329691678</v>
      </c>
      <c r="H35" s="6">
        <f>$C34*E$7/(100*12)</f>
        <v>653.0141550122628</v>
      </c>
    </row>
    <row r="36" spans="1:8" ht="12.75">
      <c r="A36">
        <v>22</v>
      </c>
      <c r="B36">
        <v>666.6338988564553</v>
      </c>
      <c r="C36">
        <v>86127.54361033089</v>
      </c>
      <c r="D36" s="6">
        <f>C35*E$3/(100*12)</f>
        <v>503.4062295532866</v>
      </c>
      <c r="E36" s="6">
        <f>$C35*E$4/(100*12)</f>
        <v>539.5704701821146</v>
      </c>
      <c r="F36" s="6">
        <f>$C35*E$5/(100*12)</f>
        <v>575.7347108109427</v>
      </c>
      <c r="G36" s="6">
        <f>$C35*E$6/(100*12)</f>
        <v>611.8989514397708</v>
      </c>
      <c r="H36" s="6">
        <f>$C35*E$7/(100*12)</f>
        <v>648.0631920685988</v>
      </c>
    </row>
    <row r="37" spans="1:8" ht="12.75">
      <c r="A37">
        <v>23</v>
      </c>
      <c r="B37">
        <v>670.2115007803183</v>
      </c>
      <c r="C37">
        <v>85457.33210955057</v>
      </c>
      <c r="D37" s="6">
        <f>C36*E$3/(100*12)</f>
        <v>499.53975293991914</v>
      </c>
      <c r="E37" s="6">
        <f>$C36*E$4/(100*12)</f>
        <v>535.4262294442236</v>
      </c>
      <c r="F37" s="6">
        <f>$C36*E$5/(100*12)</f>
        <v>571.3127059485282</v>
      </c>
      <c r="G37" s="6">
        <f>$C36*E$6/(100*12)</f>
        <v>607.1991824528328</v>
      </c>
      <c r="H37" s="6">
        <f>$C36*E$7/(100*12)</f>
        <v>643.0856589571374</v>
      </c>
    </row>
    <row r="38" spans="1:8" ht="12.75">
      <c r="A38">
        <v>24</v>
      </c>
      <c r="B38">
        <v>673.8083025011726</v>
      </c>
      <c r="C38">
        <v>84783.5238070494</v>
      </c>
      <c r="D38" s="6">
        <f>C37*E$3/(100*12)</f>
        <v>495.6525262353933</v>
      </c>
      <c r="E38" s="6">
        <f>$C37*E$4/(100*12)</f>
        <v>531.259747947706</v>
      </c>
      <c r="F38" s="6">
        <f>$C37*E$5/(100*12)</f>
        <v>566.8669696600188</v>
      </c>
      <c r="G38" s="6">
        <f>$C37*E$6/(100*12)</f>
        <v>602.4741913723316</v>
      </c>
      <c r="H38" s="6">
        <f>$C37*E$7/(100*12)</f>
        <v>638.0814130846443</v>
      </c>
    </row>
    <row r="39" spans="1:8" ht="12.75">
      <c r="A39">
        <v>25</v>
      </c>
      <c r="B39">
        <v>677.4244070579289</v>
      </c>
      <c r="C39">
        <v>84106.09939999146</v>
      </c>
      <c r="D39" s="6">
        <f>C38*E$3/(100*12)</f>
        <v>491.74443808088654</v>
      </c>
      <c r="E39" s="6">
        <f>$C38*E$4/(100*12)</f>
        <v>527.0709063338237</v>
      </c>
      <c r="F39" s="6">
        <f>$C38*E$5/(100*12)</f>
        <v>562.397374586761</v>
      </c>
      <c r="G39" s="6">
        <f>$C38*E$6/(100*12)</f>
        <v>597.7238428396982</v>
      </c>
      <c r="H39" s="6">
        <f>$C38*E$7/(100*12)</f>
        <v>633.0503110926355</v>
      </c>
    </row>
    <row r="40" spans="1:8" ht="12.75">
      <c r="A40">
        <v>26</v>
      </c>
      <c r="B40">
        <v>681.0599180424731</v>
      </c>
      <c r="C40">
        <v>83425.03948194899</v>
      </c>
      <c r="D40" s="6">
        <f>C39*E$3/(100*12)</f>
        <v>487.8153765199505</v>
      </c>
      <c r="E40" s="6">
        <f>$C39*E$4/(100*12)</f>
        <v>522.8595846032803</v>
      </c>
      <c r="F40" s="6">
        <f>$C39*E$5/(100*12)</f>
        <v>557.90379268661</v>
      </c>
      <c r="G40" s="6">
        <f>$C39*E$6/(100*12)</f>
        <v>592.9480007699399</v>
      </c>
      <c r="H40" s="6">
        <f>$C39*E$7/(100*12)</f>
        <v>627.9922088532697</v>
      </c>
    </row>
    <row r="41" spans="1:8" ht="12.75">
      <c r="A41">
        <v>27</v>
      </c>
      <c r="B41">
        <v>684.7149396026343</v>
      </c>
      <c r="C41">
        <v>82740.32454234635</v>
      </c>
      <c r="D41" s="6">
        <f>C40*E$3/(100*12)</f>
        <v>483.8652289953041</v>
      </c>
      <c r="E41" s="6">
        <f>$C40*E$4/(100*12)</f>
        <v>518.6256621127828</v>
      </c>
      <c r="F41" s="6">
        <f>$C40*E$5/(100*12)</f>
        <v>553.3860952302616</v>
      </c>
      <c r="G41" s="6">
        <f>$C40*E$6/(100*12)</f>
        <v>588.1465283477404</v>
      </c>
      <c r="H41" s="6">
        <f>$C40*E$7/(100*12)</f>
        <v>622.9069614652192</v>
      </c>
    </row>
    <row r="42" spans="1:8" ht="12.75">
      <c r="A42">
        <v>28</v>
      </c>
      <c r="B42">
        <v>688.3895764451686</v>
      </c>
      <c r="C42">
        <v>82051.93496590118</v>
      </c>
      <c r="D42" s="6">
        <f>C41*E$3/(100*12)</f>
        <v>479.8938823456088</v>
      </c>
      <c r="E42" s="6">
        <f>$C41*E$4/(100*12)</f>
        <v>514.3690175715865</v>
      </c>
      <c r="F42" s="6">
        <f>$C41*E$5/(100*12)</f>
        <v>548.8441527975642</v>
      </c>
      <c r="G42" s="6">
        <f>$C41*E$6/(100*12)</f>
        <v>583.3192880235418</v>
      </c>
      <c r="H42" s="6">
        <f>$C41*E$7/(100*12)</f>
        <v>617.7944232495195</v>
      </c>
    </row>
    <row r="43" spans="1:8" ht="12.75">
      <c r="A43">
        <v>29</v>
      </c>
      <c r="B43">
        <v>692.0839338387577</v>
      </c>
      <c r="C43">
        <v>81359.85103206242</v>
      </c>
      <c r="D43" s="6">
        <f>C42*E$3/(100*12)</f>
        <v>475.9012228022268</v>
      </c>
      <c r="E43" s="6">
        <f>$C42*E$4/(100*12)</f>
        <v>510.08952903801895</v>
      </c>
      <c r="F43" s="6">
        <f>$C42*E$5/(100*12)</f>
        <v>544.2778352738112</v>
      </c>
      <c r="G43" s="6">
        <f>$C42*E$6/(100*12)</f>
        <v>578.4661415096034</v>
      </c>
      <c r="H43" s="6">
        <f>$C42*E$7/(100*12)</f>
        <v>612.6544477453955</v>
      </c>
    </row>
    <row r="44" spans="1:8" ht="12.75">
      <c r="A44">
        <v>30</v>
      </c>
      <c r="B44">
        <v>695.7981176170257</v>
      </c>
      <c r="C44">
        <v>80664.05291444539</v>
      </c>
      <c r="D44" s="6">
        <f>C43*E$3/(100*12)</f>
        <v>471.88713598596206</v>
      </c>
      <c r="E44" s="6">
        <f>$C43*E$4/(100*12)</f>
        <v>505.78707391598806</v>
      </c>
      <c r="F44" s="6">
        <f>$C43*E$5/(100*12)</f>
        <v>539.6870118460141</v>
      </c>
      <c r="G44" s="6">
        <f>$C43*E$6/(100*12)</f>
        <v>573.5869497760401</v>
      </c>
      <c r="H44" s="6">
        <f>$C43*E$7/(100*12)</f>
        <v>607.4868877060661</v>
      </c>
    </row>
    <row r="45" spans="1:8" ht="12.75">
      <c r="A45">
        <v>31</v>
      </c>
      <c r="B45">
        <v>699.5322341815704</v>
      </c>
      <c r="C45">
        <v>79964.52068026381</v>
      </c>
      <c r="D45" s="6">
        <f>C44*E$3/(100*12)</f>
        <v>467.8515069037833</v>
      </c>
      <c r="E45" s="6">
        <f>$C44*E$4/(100*12)</f>
        <v>501.46152895146884</v>
      </c>
      <c r="F45" s="6">
        <f>$C44*E$5/(100*12)</f>
        <v>535.0715509991544</v>
      </c>
      <c r="G45" s="6">
        <f>$C44*E$6/(100*12)</f>
        <v>568.6815730468401</v>
      </c>
      <c r="H45" s="6">
        <f>$C44*E$7/(100*12)</f>
        <v>602.2915950945256</v>
      </c>
    </row>
    <row r="46" spans="1:8" ht="12.75">
      <c r="A46">
        <v>32</v>
      </c>
      <c r="B46">
        <v>703.2863905050116</v>
      </c>
      <c r="C46">
        <v>79261.2342897588</v>
      </c>
      <c r="D46" s="6">
        <f>C45*E$3/(100*12)</f>
        <v>463.79421994553013</v>
      </c>
      <c r="E46" s="6">
        <f>$C45*E$4/(100*12)</f>
        <v>497.1127702289733</v>
      </c>
      <c r="F46" s="6">
        <f>$C45*E$5/(100*12)</f>
        <v>530.4313205124166</v>
      </c>
      <c r="G46" s="6">
        <f>$C45*E$6/(100*12)</f>
        <v>563.7498707958599</v>
      </c>
      <c r="H46" s="6">
        <f>$C45*E$7/(100*12)</f>
        <v>597.0684210793032</v>
      </c>
    </row>
    <row r="47" spans="1:8" ht="12.75">
      <c r="A47">
        <v>33</v>
      </c>
      <c r="B47">
        <v>707.0606941340552</v>
      </c>
      <c r="C47">
        <v>78554.17359562474</v>
      </c>
      <c r="D47" s="6">
        <f>C46*E$3/(100*12)</f>
        <v>459.71515888060105</v>
      </c>
      <c r="E47" s="6">
        <f>$C46*E$4/(100*12)</f>
        <v>492.74067316800057</v>
      </c>
      <c r="F47" s="6">
        <f>$C46*E$5/(100*12)</f>
        <v>525.7661874554</v>
      </c>
      <c r="G47" s="6">
        <f>$C46*E$6/(100*12)</f>
        <v>558.7917017427995</v>
      </c>
      <c r="H47" s="6">
        <f>$C46*E$7/(100*12)</f>
        <v>591.8172160301991</v>
      </c>
    </row>
    <row r="48" spans="1:8" ht="12.75">
      <c r="A48">
        <v>34</v>
      </c>
      <c r="B48">
        <v>710.8552531925745</v>
      </c>
      <c r="C48">
        <v>77843.31834243216</v>
      </c>
      <c r="D48" s="6">
        <f>C47*E$3/(100*12)</f>
        <v>455.61420685462355</v>
      </c>
      <c r="E48" s="6">
        <f>$C47*E$4/(100*12)</f>
        <v>488.3451125194672</v>
      </c>
      <c r="F48" s="6">
        <f>$C47*E$5/(100*12)</f>
        <v>521.0760181843108</v>
      </c>
      <c r="G48" s="6">
        <f>$C47*E$6/(100*12)</f>
        <v>553.8069238491545</v>
      </c>
      <c r="H48" s="6">
        <f>$C47*E$7/(100*12)</f>
        <v>586.5378295139981</v>
      </c>
    </row>
    <row r="49" spans="1:8" ht="12.75">
      <c r="A49">
        <v>35</v>
      </c>
      <c r="B49">
        <v>714.6701763847082</v>
      </c>
      <c r="C49">
        <v>77128.64816604745</v>
      </c>
      <c r="D49" s="6">
        <f>C48*E$3/(100*12)</f>
        <v>451.4912463861065</v>
      </c>
      <c r="E49" s="6">
        <f>$C48*E$4/(100*12)</f>
        <v>483.92596236211995</v>
      </c>
      <c r="F49" s="6">
        <f>$C48*E$5/(100*12)</f>
        <v>516.3606783381333</v>
      </c>
      <c r="G49" s="6">
        <f>$C48*E$6/(100*12)</f>
        <v>548.7953943141468</v>
      </c>
      <c r="H49" s="6">
        <f>$C48*E$7/(100*12)</f>
        <v>581.2301102901603</v>
      </c>
    </row>
    <row r="50" spans="1:8" ht="12.75">
      <c r="A50">
        <v>36</v>
      </c>
      <c r="B50">
        <v>718.5055729979726</v>
      </c>
      <c r="C50">
        <v>76410.14259304947</v>
      </c>
      <c r="D50" s="6">
        <f>C49*E$3/(100*12)</f>
        <v>447.3461593630752</v>
      </c>
      <c r="E50" s="6">
        <f>$C49*E$4/(100*12)</f>
        <v>479.48309609892834</v>
      </c>
      <c r="F50" s="6">
        <f>$C49*E$5/(100*12)</f>
        <v>511.62003283478145</v>
      </c>
      <c r="G50" s="6">
        <f>$C49*E$6/(100*12)</f>
        <v>543.7569695706346</v>
      </c>
      <c r="H50" s="6">
        <f>$C49*E$7/(100*12)</f>
        <v>575.8939063064877</v>
      </c>
    </row>
    <row r="51" spans="1:8" ht="12.75">
      <c r="A51">
        <v>37</v>
      </c>
      <c r="B51">
        <v>722.3615529063952</v>
      </c>
      <c r="C51">
        <v>75687.78104014308</v>
      </c>
      <c r="D51" s="6">
        <f>C50*E$3/(100*12)</f>
        <v>443.17882703968695</v>
      </c>
      <c r="E51" s="6">
        <f>$C50*E$4/(100*12)</f>
        <v>475.0163864534575</v>
      </c>
      <c r="F51" s="6">
        <f>$C50*E$5/(100*12)</f>
        <v>506.8539458672281</v>
      </c>
      <c r="G51" s="6">
        <f>$C50*E$6/(100*12)</f>
        <v>538.6915052809989</v>
      </c>
      <c r="H51" s="6">
        <f>$C50*E$7/(100*12)</f>
        <v>570.5290646947694</v>
      </c>
    </row>
    <row r="52" spans="1:8" ht="12.75">
      <c r="A52">
        <v>38</v>
      </c>
      <c r="B52">
        <v>726.2382265736595</v>
      </c>
      <c r="C52">
        <v>74961.54281356942</v>
      </c>
      <c r="D52" s="6">
        <f>C51*E$3/(100*12)</f>
        <v>438.9891300328298</v>
      </c>
      <c r="E52" s="6">
        <f>$C51*E$4/(100*12)</f>
        <v>470.5257054662228</v>
      </c>
      <c r="F52" s="6">
        <f>$C51*E$5/(100*12)</f>
        <v>502.0622808996157</v>
      </c>
      <c r="G52" s="6">
        <f>$C51*E$6/(100*12)</f>
        <v>533.5988563330087</v>
      </c>
      <c r="H52" s="6">
        <f>$C51*E$7/(100*12)</f>
        <v>565.1354317664017</v>
      </c>
    </row>
    <row r="53" spans="1:8" ht="12.75">
      <c r="A53">
        <v>39</v>
      </c>
      <c r="B53">
        <v>730.1357050562715</v>
      </c>
      <c r="C53">
        <v>74231.40710851316</v>
      </c>
      <c r="D53" s="6">
        <f>C52*E$3/(100*12)</f>
        <v>434.77694831870264</v>
      </c>
      <c r="E53" s="6">
        <f>$C52*E$4/(100*12)</f>
        <v>466.0109244910233</v>
      </c>
      <c r="F53" s="6">
        <f>$C52*E$5/(100*12)</f>
        <v>497.2449006633438</v>
      </c>
      <c r="G53" s="6">
        <f>$C52*E$6/(100*12)</f>
        <v>528.4788768356644</v>
      </c>
      <c r="H53" s="6">
        <f>$C52*E$7/(100*12)</f>
        <v>559.7128530079851</v>
      </c>
    </row>
    <row r="54" spans="1:8" ht="12.75">
      <c r="A54">
        <v>40</v>
      </c>
      <c r="B54">
        <v>734.0541000067401</v>
      </c>
      <c r="C54">
        <v>73497.35300850641</v>
      </c>
      <c r="D54" s="6">
        <f>C53*E$3/(100*12)</f>
        <v>430.5421612293763</v>
      </c>
      <c r="E54" s="6">
        <f>$C53*E$4/(100*12)</f>
        <v>461.4719141912568</v>
      </c>
      <c r="F54" s="6">
        <f>$C53*E$5/(100*12)</f>
        <v>492.4016671531373</v>
      </c>
      <c r="G54" s="6">
        <f>$C53*E$6/(100*12)</f>
        <v>523.3314201150177</v>
      </c>
      <c r="H54" s="6">
        <f>$C53*E$7/(100*12)</f>
        <v>554.2611730768982</v>
      </c>
    </row>
    <row r="55" spans="1:8" ht="12.75">
      <c r="A55">
        <v>41</v>
      </c>
      <c r="B55">
        <v>737.9935236767762</v>
      </c>
      <c r="C55">
        <v>72759.35948482963</v>
      </c>
      <c r="D55" s="6">
        <f>C54*E$3/(100*12)</f>
        <v>426.2846474493372</v>
      </c>
      <c r="E55" s="6">
        <f>$C54*E$4/(100*12)</f>
        <v>456.9085445362149</v>
      </c>
      <c r="F55" s="6">
        <f>$C54*E$5/(100*12)</f>
        <v>487.53244162309255</v>
      </c>
      <c r="G55" s="6">
        <f>$C54*E$6/(100*12)</f>
        <v>518.1563387099703</v>
      </c>
      <c r="H55" s="6">
        <f>$C54*E$7/(100*12)</f>
        <v>548.7802357968479</v>
      </c>
    </row>
    <row r="56" spans="1:8" ht="12.75">
      <c r="A56">
        <v>42</v>
      </c>
      <c r="B56">
        <v>741.9540889205084</v>
      </c>
      <c r="C56">
        <v>72017.40539590913</v>
      </c>
      <c r="D56" s="6">
        <f>C55*E$3/(100*12)</f>
        <v>422.00428501201185</v>
      </c>
      <c r="E56" s="6">
        <f>$C55*E$4/(100*12)</f>
        <v>452.32068479735756</v>
      </c>
      <c r="F56" s="6">
        <f>$C55*E$5/(100*12)</f>
        <v>482.63708458270327</v>
      </c>
      <c r="G56" s="6">
        <f>$C55*E$6/(100*12)</f>
        <v>512.953484368049</v>
      </c>
      <c r="H56" s="6">
        <f>$C55*E$7/(100*12)</f>
        <v>543.2698841533946</v>
      </c>
    </row>
    <row r="57" spans="1:8" ht="12.75">
      <c r="A57">
        <v>43</v>
      </c>
      <c r="B57">
        <v>745.9359091977151</v>
      </c>
      <c r="C57">
        <v>71271.46948671142</v>
      </c>
      <c r="D57" s="6">
        <f>C56*E$3/(100*12)</f>
        <v>417.70095129627293</v>
      </c>
      <c r="E57" s="6">
        <f>$C56*E$4/(100*12)</f>
        <v>447.7082035445684</v>
      </c>
      <c r="F57" s="6">
        <f>$C56*E$5/(100*12)</f>
        <v>477.7154557928639</v>
      </c>
      <c r="G57" s="6">
        <f>$C56*E$6/(100*12)</f>
        <v>507.7227080411594</v>
      </c>
      <c r="H57" s="6">
        <f>$C56*E$7/(100*12)</f>
        <v>537.7299602894548</v>
      </c>
    </row>
    <row r="58" spans="1:8" ht="12.75">
      <c r="A58">
        <v>44</v>
      </c>
      <c r="B58">
        <v>749.939098577076</v>
      </c>
      <c r="C58">
        <v>70521.53038813434</v>
      </c>
      <c r="D58" s="6">
        <f>C57*E$3/(100*12)</f>
        <v>413.3745230229262</v>
      </c>
      <c r="E58" s="6">
        <f>$C57*E$4/(100*12)</f>
        <v>443.07096864238935</v>
      </c>
      <c r="F58" s="6">
        <f>$C57*E$5/(100*12)</f>
        <v>472.76741426185237</v>
      </c>
      <c r="G58" s="6">
        <f>$C57*E$6/(100*12)</f>
        <v>502.46385988131556</v>
      </c>
      <c r="H58" s="6">
        <f>$C57*E$7/(100*12)</f>
        <v>532.1603055007786</v>
      </c>
    </row>
    <row r="59" spans="1:8" ht="12.75">
      <c r="A59">
        <v>45</v>
      </c>
      <c r="B59">
        <v>753.9637717394397</v>
      </c>
      <c r="C59">
        <v>69767.5666163949</v>
      </c>
      <c r="D59" s="6">
        <f>C58*E$3/(100*12)</f>
        <v>409.0248762511792</v>
      </c>
      <c r="E59" s="6">
        <f>$C58*E$4/(100*12)</f>
        <v>438.40884724623515</v>
      </c>
      <c r="F59" s="6">
        <f>$C58*E$5/(100*12)</f>
        <v>467.7928182412911</v>
      </c>
      <c r="G59" s="6">
        <f>$C58*E$6/(100*12)</f>
        <v>497.17678923634713</v>
      </c>
      <c r="H59" s="6">
        <f>$C58*E$7/(100*12)</f>
        <v>526.5607602314032</v>
      </c>
    </row>
    <row r="60" spans="1:8" ht="12.75">
      <c r="A60">
        <v>46</v>
      </c>
      <c r="B60">
        <v>758.0100439811081</v>
      </c>
      <c r="C60">
        <v>69009.5565724138</v>
      </c>
      <c r="D60" s="6">
        <f>C59*E$3/(100*12)</f>
        <v>404.65188637509044</v>
      </c>
      <c r="E60" s="6">
        <f>$C59*E$4/(100*12)</f>
        <v>433.72170579858835</v>
      </c>
      <c r="F60" s="6">
        <f>$C59*E$5/(100*12)</f>
        <v>462.79152522208625</v>
      </c>
      <c r="G60" s="6">
        <f>$C59*E$6/(100*12)</f>
        <v>491.86134464558415</v>
      </c>
      <c r="H60" s="6">
        <f>$C59*E$7/(100*12)</f>
        <v>520.931164069082</v>
      </c>
    </row>
    <row r="61" spans="1:8" ht="12.75">
      <c r="A61">
        <v>47</v>
      </c>
      <c r="B61">
        <v>762.0780312171399</v>
      </c>
      <c r="C61">
        <v>68247.47854119666</v>
      </c>
      <c r="D61" s="6">
        <f>C60*E$3/(100*12)</f>
        <v>400.25542812000003</v>
      </c>
      <c r="E61" s="6">
        <f>$C60*E$4/(100*12)</f>
        <v>429.00941002517243</v>
      </c>
      <c r="F61" s="6">
        <f>$C60*E$5/(100*12)</f>
        <v>457.7633919303449</v>
      </c>
      <c r="G61" s="6">
        <f>$C60*E$6/(100*12)</f>
        <v>486.51737383551733</v>
      </c>
      <c r="H61" s="6">
        <f>$C60*E$7/(100*12)</f>
        <v>515.2713557406897</v>
      </c>
    </row>
    <row r="62" spans="1:8" ht="12.75">
      <c r="A62">
        <v>48</v>
      </c>
      <c r="B62">
        <v>766.167849984672</v>
      </c>
      <c r="C62">
        <v>67481.31069121198</v>
      </c>
      <c r="D62" s="6">
        <f>C61*E$3/(100*12)</f>
        <v>395.83537553894064</v>
      </c>
      <c r="E62" s="6">
        <f>$C61*E$4/(100*12)</f>
        <v>424.2718249311059</v>
      </c>
      <c r="F62" s="6">
        <f>$C61*E$5/(100*12)</f>
        <v>452.70827432327116</v>
      </c>
      <c r="G62" s="6">
        <f>$C61*E$6/(100*12)</f>
        <v>481.1447237154365</v>
      </c>
      <c r="H62" s="6">
        <f>$C61*E$7/(100*12)</f>
        <v>509.5811731076017</v>
      </c>
    </row>
    <row r="63" spans="1:8" ht="12.75">
      <c r="A63">
        <v>49</v>
      </c>
      <c r="B63">
        <v>770.2796174462563</v>
      </c>
      <c r="C63">
        <v>66711.03107376573</v>
      </c>
      <c r="D63" s="6">
        <f>C62*E$3/(100*12)</f>
        <v>391.3916020090295</v>
      </c>
      <c r="E63" s="6">
        <f>$C62*E$4/(100*12)</f>
        <v>419.50881479703446</v>
      </c>
      <c r="F63" s="6">
        <f>$C62*E$5/(100*12)</f>
        <v>447.6260275850395</v>
      </c>
      <c r="G63" s="6">
        <f>$C62*E$6/(100*12)</f>
        <v>475.7432403730445</v>
      </c>
      <c r="H63" s="6">
        <f>$C62*E$7/(100*12)</f>
        <v>503.8604531610495</v>
      </c>
    </row>
    <row r="64" spans="1:8" ht="12.75">
      <c r="A64">
        <v>50</v>
      </c>
      <c r="B64">
        <v>774.4134513932179</v>
      </c>
      <c r="C64">
        <v>65936.6176223725</v>
      </c>
      <c r="D64" s="6">
        <f>C63*E$3/(100*12)</f>
        <v>386.92398022784124</v>
      </c>
      <c r="E64" s="6">
        <f>$C63*E$4/(100*12)</f>
        <v>414.72024317524364</v>
      </c>
      <c r="F64" s="6">
        <f>$C63*E$5/(100*12)</f>
        <v>442.516506122646</v>
      </c>
      <c r="G64" s="6">
        <f>$C63*E$6/(100*12)</f>
        <v>470.31276907004843</v>
      </c>
      <c r="H64" s="6">
        <f>$C63*E$7/(100*12)</f>
        <v>498.10903201745083</v>
      </c>
    </row>
    <row r="65" spans="1:8" ht="12.75">
      <c r="A65">
        <v>51</v>
      </c>
      <c r="B65">
        <v>778.5694702490282</v>
      </c>
      <c r="C65">
        <v>65158.048152123476</v>
      </c>
      <c r="D65" s="6">
        <f>C64*E$3/(100*12)</f>
        <v>382.43238220976053</v>
      </c>
      <c r="E65" s="6">
        <f>$C64*E$4/(100*12)</f>
        <v>409.90597288574907</v>
      </c>
      <c r="F65" s="6">
        <f>$C64*E$5/(100*12)</f>
        <v>437.3795635617376</v>
      </c>
      <c r="G65" s="6">
        <f>$C64*E$6/(100*12)</f>
        <v>464.85315423772624</v>
      </c>
      <c r="H65" s="6">
        <f>$C64*E$7/(100*12)</f>
        <v>492.3267449137147</v>
      </c>
    </row>
    <row r="66" spans="1:8" ht="12.75">
      <c r="A66">
        <v>52</v>
      </c>
      <c r="B66">
        <v>782.747793072698</v>
      </c>
      <c r="C66">
        <v>64375.30035905078</v>
      </c>
      <c r="D66" s="6">
        <f>C65*E$3/(100*12)</f>
        <v>377.9166792823162</v>
      </c>
      <c r="E66" s="6">
        <f>$C65*E$4/(100*12)</f>
        <v>405.0658660123676</v>
      </c>
      <c r="F66" s="6">
        <f>$C65*E$5/(100*12)</f>
        <v>432.21505274241906</v>
      </c>
      <c r="G66" s="6">
        <f>$C65*E$6/(100*12)</f>
        <v>459.36423947247056</v>
      </c>
      <c r="H66" s="6">
        <f>$C65*E$7/(100*12)</f>
        <v>486.51342620252206</v>
      </c>
    </row>
    <row r="67" spans="1:8" ht="12.75">
      <c r="A67">
        <v>53</v>
      </c>
      <c r="B67">
        <v>786.9485395621882</v>
      </c>
      <c r="C67">
        <v>63588.35181948859</v>
      </c>
      <c r="D67" s="6">
        <f>C66*E$3/(100*12)</f>
        <v>373.3767420824945</v>
      </c>
      <c r="E67" s="6">
        <f>$C66*E$4/(100*12)</f>
        <v>400.1997838987657</v>
      </c>
      <c r="F67" s="6">
        <f>$C66*E$5/(100*12)</f>
        <v>427.02282571503684</v>
      </c>
      <c r="G67" s="6">
        <f>$C66*E$6/(100*12)</f>
        <v>453.84586753130804</v>
      </c>
      <c r="H67" s="6">
        <f>$C66*E$7/(100*12)</f>
        <v>480.6689093475792</v>
      </c>
    </row>
    <row r="68" spans="1:8" ht="12.75">
      <c r="A68">
        <v>54</v>
      </c>
      <c r="B68">
        <v>791.1718300578386</v>
      </c>
      <c r="C68">
        <v>62797.179989430755</v>
      </c>
      <c r="D68" s="6">
        <f>C67*E$3/(100*12)</f>
        <v>368.8124405530338</v>
      </c>
      <c r="E68" s="6">
        <f>$C67*E$4/(100*12)</f>
        <v>395.3075871444874</v>
      </c>
      <c r="F68" s="6">
        <f>$C67*E$5/(100*12)</f>
        <v>421.802733735941</v>
      </c>
      <c r="G68" s="6">
        <f>$C67*E$6/(100*12)</f>
        <v>448.29788032739464</v>
      </c>
      <c r="H68" s="6">
        <f>$C67*E$7/(100*12)</f>
        <v>474.7930269188482</v>
      </c>
    </row>
    <row r="69" spans="1:8" ht="12.75">
      <c r="A69">
        <v>55</v>
      </c>
      <c r="B69">
        <v>795.4177855458156</v>
      </c>
      <c r="C69">
        <v>62001.76220388494</v>
      </c>
      <c r="D69" s="6">
        <f>C68*E$3/(100*12)</f>
        <v>364.2236439386984</v>
      </c>
      <c r="E69" s="6">
        <f>$C68*E$4/(100*12)</f>
        <v>390.3891356009612</v>
      </c>
      <c r="F69" s="6">
        <f>$C68*E$5/(100*12)</f>
        <v>416.554627263224</v>
      </c>
      <c r="G69" s="6">
        <f>$C68*E$6/(100*12)</f>
        <v>442.7201189254869</v>
      </c>
      <c r="H69" s="6">
        <f>$C68*E$7/(100*12)</f>
        <v>468.8856105877497</v>
      </c>
    </row>
    <row r="70" spans="1:8" ht="12.75">
      <c r="A70">
        <v>56</v>
      </c>
      <c r="B70">
        <v>799.6865276615782</v>
      </c>
      <c r="C70">
        <v>61202.07567622336</v>
      </c>
      <c r="D70" s="6">
        <f>C69*E$3/(100*12)</f>
        <v>359.6102207825326</v>
      </c>
      <c r="E70" s="6">
        <f>$C69*E$4/(100*12)</f>
        <v>385.4442883674847</v>
      </c>
      <c r="F70" s="6">
        <f>$C69*E$5/(100*12)</f>
        <v>411.27835595243675</v>
      </c>
      <c r="G70" s="6">
        <f>$C69*E$6/(100*12)</f>
        <v>437.11242353738885</v>
      </c>
      <c r="H70" s="6">
        <f>$C69*E$7/(100*12)</f>
        <v>462.9464911223409</v>
      </c>
    </row>
    <row r="71" spans="1:8" ht="12.75">
      <c r="A71">
        <v>57</v>
      </c>
      <c r="B71">
        <v>803.978178693362</v>
      </c>
      <c r="C71">
        <v>60398.09749753</v>
      </c>
      <c r="D71" s="6">
        <f>C70*E$3/(100*12)</f>
        <v>354.97203892209546</v>
      </c>
      <c r="E71" s="6">
        <f>$C70*E$4/(100*12)</f>
        <v>380.47290378718856</v>
      </c>
      <c r="F71" s="6">
        <f>$C70*E$5/(100*12)</f>
        <v>405.97376865228165</v>
      </c>
      <c r="G71" s="6">
        <f>$C70*E$6/(100*12)</f>
        <v>431.4746335173747</v>
      </c>
      <c r="H71" s="6">
        <f>$C70*E$7/(100*12)</f>
        <v>456.9754983824678</v>
      </c>
    </row>
    <row r="72" spans="1:8" ht="12.75">
      <c r="A72">
        <v>58</v>
      </c>
      <c r="B72">
        <v>808.2928615856831</v>
      </c>
      <c r="C72">
        <v>59589.80463594432</v>
      </c>
      <c r="D72" s="6">
        <f>C71*E$3/(100*12)</f>
        <v>350.308965485674</v>
      </c>
      <c r="E72" s="6">
        <f>$C71*E$4/(100*12)</f>
        <v>375.4748394429782</v>
      </c>
      <c r="F72" s="6">
        <f>$C71*E$5/(100*12)</f>
        <v>400.6407134002823</v>
      </c>
      <c r="G72" s="6">
        <f>$C71*E$6/(100*12)</f>
        <v>425.8065873575865</v>
      </c>
      <c r="H72" s="6">
        <f>$C71*E$7/(100*12)</f>
        <v>450.9724613148907</v>
      </c>
    </row>
    <row r="73" spans="1:8" ht="12.75">
      <c r="A73">
        <v>59</v>
      </c>
      <c r="B73">
        <v>812.6306999428596</v>
      </c>
      <c r="C73">
        <v>58777.17393600146</v>
      </c>
      <c r="D73" s="6">
        <f>C72*E$3/(100*12)</f>
        <v>345.62086688847705</v>
      </c>
      <c r="E73" s="6">
        <f>$C72*E$4/(100*12)</f>
        <v>370.4499521534538</v>
      </c>
      <c r="F73" s="6">
        <f>$C72*E$5/(100*12)</f>
        <v>395.2790374184306</v>
      </c>
      <c r="G73" s="6">
        <f>$C72*E$6/(100*12)</f>
        <v>420.1081226834075</v>
      </c>
      <c r="H73" s="6">
        <f>$C72*E$7/(100*12)</f>
        <v>444.93720794838424</v>
      </c>
    </row>
    <row r="74" spans="1:8" ht="12.75">
      <c r="A74">
        <v>60</v>
      </c>
      <c r="B74">
        <v>816.9918180325528</v>
      </c>
      <c r="C74">
        <v>57960.18211796891</v>
      </c>
      <c r="D74" s="6">
        <f>C73*E$3/(100*12)</f>
        <v>340.90760882880846</v>
      </c>
      <c r="E74" s="6">
        <f>$C73*E$4/(100*12)</f>
        <v>365.39809796880905</v>
      </c>
      <c r="F74" s="6">
        <f>$C73*E$5/(100*12)</f>
        <v>389.8885871088097</v>
      </c>
      <c r="G74" s="6">
        <f>$C73*E$6/(100*12)</f>
        <v>414.37907624881035</v>
      </c>
      <c r="H74" s="6">
        <f>$C73*E$7/(100*12)</f>
        <v>438.869565388811</v>
      </c>
    </row>
    <row r="75" spans="1:8" ht="12.75">
      <c r="A75">
        <v>61</v>
      </c>
      <c r="B75">
        <v>821.3763407893275</v>
      </c>
      <c r="C75">
        <v>57138.80577717958</v>
      </c>
      <c r="D75" s="6">
        <f>C74*E$3/(100*12)</f>
        <v>336.16905628421966</v>
      </c>
      <c r="E75" s="6">
        <f>$C74*E$4/(100*12)</f>
        <v>360.3191321667067</v>
      </c>
      <c r="F75" s="6">
        <f>$C74*E$5/(100*12)</f>
        <v>384.46920804919375</v>
      </c>
      <c r="G75" s="6">
        <f>$C74*E$6/(100*12)</f>
        <v>408.61928393168085</v>
      </c>
      <c r="H75" s="6">
        <f>$C74*E$7/(100*12)</f>
        <v>432.7693598141679</v>
      </c>
    </row>
    <row r="76" spans="1:8" ht="12.75">
      <c r="A76">
        <v>62</v>
      </c>
      <c r="B76">
        <v>825.7843938182302</v>
      </c>
      <c r="C76">
        <v>56313.02138336135</v>
      </c>
      <c r="D76" s="6">
        <f>C75*E$3/(100*12)</f>
        <v>331.40507350764153</v>
      </c>
      <c r="E76" s="6">
        <f>$C75*E$4/(100*12)</f>
        <v>355.2129092481331</v>
      </c>
      <c r="F76" s="6">
        <f>$C75*E$5/(100*12)</f>
        <v>379.02074498862453</v>
      </c>
      <c r="G76" s="6">
        <f>$C75*E$6/(100*12)</f>
        <v>402.8285807291161</v>
      </c>
      <c r="H76" s="6">
        <f>$C75*E$7/(100*12)</f>
        <v>426.6364164696075</v>
      </c>
    </row>
    <row r="77" spans="1:8" ht="12.75">
      <c r="A77">
        <v>63</v>
      </c>
      <c r="B77">
        <v>830.2161033983881</v>
      </c>
      <c r="C77">
        <v>55482.805279962966</v>
      </c>
      <c r="D77" s="6">
        <f>C76*E$3/(100*12)</f>
        <v>326.6155240234959</v>
      </c>
      <c r="E77" s="6">
        <f>$C76*E$4/(100*12)</f>
        <v>350.07928293322976</v>
      </c>
      <c r="F77" s="6">
        <f>$C76*E$5/(100*12)</f>
        <v>373.54304184296365</v>
      </c>
      <c r="G77" s="6">
        <f>$C76*E$6/(100*12)</f>
        <v>397.00680075269753</v>
      </c>
      <c r="H77" s="6">
        <f>$C76*E$7/(100*12)</f>
        <v>420.47055966243147</v>
      </c>
    </row>
    <row r="78" spans="1:8" ht="12.75">
      <c r="A78">
        <v>64</v>
      </c>
      <c r="B78">
        <v>834.6715964866261</v>
      </c>
      <c r="C78">
        <v>54648.13368347634</v>
      </c>
      <c r="D78" s="6">
        <f>C77*E$3/(100*12)</f>
        <v>321.8002706237852</v>
      </c>
      <c r="E78" s="6">
        <f>$C77*E$4/(100*12)</f>
        <v>344.9181061571031</v>
      </c>
      <c r="F78" s="6">
        <f>$C77*E$5/(100*12)</f>
        <v>368.035941690421</v>
      </c>
      <c r="G78" s="6">
        <f>$C77*E$6/(100*12)</f>
        <v>391.153777223739</v>
      </c>
      <c r="H78" s="6">
        <f>$C77*E$7/(100*12)</f>
        <v>414.27161275705686</v>
      </c>
    </row>
    <row r="79" spans="1:8" ht="12.75">
      <c r="A79">
        <v>65</v>
      </c>
      <c r="B79">
        <v>839.1510007211043</v>
      </c>
      <c r="C79">
        <v>53808.98268275524</v>
      </c>
      <c r="D79" s="6">
        <f>C78*E$3/(100*12)</f>
        <v>316.9591753641628</v>
      </c>
      <c r="E79" s="6">
        <f>$C78*E$4/(100*12)</f>
        <v>339.72923106561126</v>
      </c>
      <c r="F79" s="6">
        <f>$C78*E$5/(100*12)</f>
        <v>362.49928676705974</v>
      </c>
      <c r="G79" s="6">
        <f>$C78*E$6/(100*12)</f>
        <v>385.2693424685083</v>
      </c>
      <c r="H79" s="6">
        <f>$C78*E$7/(100*12)</f>
        <v>408.03939816995677</v>
      </c>
    </row>
    <row r="80" spans="1:8" ht="12.75">
      <c r="A80">
        <v>66</v>
      </c>
      <c r="B80">
        <v>843.6544444249743</v>
      </c>
      <c r="C80">
        <v>52965.328238330265</v>
      </c>
      <c r="D80" s="6">
        <f>C79*E$3/(100*12)</f>
        <v>312.09209955998034</v>
      </c>
      <c r="E80" s="6">
        <f>$C79*E$4/(100*12)</f>
        <v>334.51250901112843</v>
      </c>
      <c r="F80" s="6">
        <f>$C79*E$5/(100*12)</f>
        <v>356.9329184622764</v>
      </c>
      <c r="G80" s="6">
        <f>$C79*E$6/(100*12)</f>
        <v>379.3533279134245</v>
      </c>
      <c r="H80" s="6">
        <f>$C79*E$7/(100*12)</f>
        <v>401.77373736457247</v>
      </c>
    </row>
    <row r="81" spans="1:8" ht="12.75">
      <c r="A81">
        <v>67</v>
      </c>
      <c r="B81">
        <v>848.1820566100549</v>
      </c>
      <c r="C81">
        <v>52117.14618172021</v>
      </c>
      <c r="D81" s="6">
        <f>C80*E$3/(100*12)</f>
        <v>307.19890378231554</v>
      </c>
      <c r="E81" s="6">
        <f>$C80*E$4/(100*12)</f>
        <v>329.2677905482865</v>
      </c>
      <c r="F81" s="6">
        <f>$C80*E$5/(100*12)</f>
        <v>351.33667731425743</v>
      </c>
      <c r="G81" s="6">
        <f>$C80*E$6/(100*12)</f>
        <v>373.40556408022843</v>
      </c>
      <c r="H81" s="6">
        <f>$C80*E$7/(100*12)</f>
        <v>395.4744508461993</v>
      </c>
    </row>
    <row r="82" spans="1:8" ht="12.75">
      <c r="A82">
        <v>68</v>
      </c>
      <c r="B82">
        <v>852.733966980529</v>
      </c>
      <c r="C82">
        <v>51264.41221473968</v>
      </c>
      <c r="D82" s="6">
        <f>C81*E$3/(100*12)</f>
        <v>302.27944785397716</v>
      </c>
      <c r="E82" s="6">
        <f>$C81*E$4/(100*12)</f>
        <v>323.994925429694</v>
      </c>
      <c r="F82" s="6">
        <f>$C81*E$5/(100*12)</f>
        <v>345.71040300541074</v>
      </c>
      <c r="G82" s="6">
        <f>$C81*E$6/(100*12)</f>
        <v>367.4258805811275</v>
      </c>
      <c r="H82" s="6">
        <f>$C81*E$7/(100*12)</f>
        <v>389.14135815684426</v>
      </c>
    </row>
    <row r="83" spans="1:8" ht="12.75">
      <c r="A83">
        <v>69</v>
      </c>
      <c r="B83">
        <v>857.3103059366578</v>
      </c>
      <c r="C83">
        <v>50407.10190880302</v>
      </c>
      <c r="D83" s="6">
        <f>C82*E$3/(100*12)</f>
        <v>297.3335908454901</v>
      </c>
      <c r="E83" s="6">
        <f>$C82*E$4/(100*12)</f>
        <v>318.69376260163165</v>
      </c>
      <c r="F83" s="6">
        <f>$C82*E$5/(100*12)</f>
        <v>340.0539343577732</v>
      </c>
      <c r="G83" s="6">
        <f>$C82*E$6/(100*12)</f>
        <v>361.4141061139147</v>
      </c>
      <c r="H83" s="6">
        <f>$C82*E$7/(100*12)</f>
        <v>382.7742778700563</v>
      </c>
    </row>
    <row r="84" spans="1:8" ht="12.75">
      <c r="A84">
        <v>70</v>
      </c>
      <c r="B84">
        <v>861.9112045785178</v>
      </c>
      <c r="C84">
        <v>49545.19070422451</v>
      </c>
      <c r="D84" s="6">
        <f>C83*E$3/(100*12)</f>
        <v>292.36119107105753</v>
      </c>
      <c r="E84" s="6">
        <f>$C83*E$4/(100*12)</f>
        <v>313.36415019972543</v>
      </c>
      <c r="F84" s="6">
        <f>$C83*E$5/(100*12)</f>
        <v>334.3671093283934</v>
      </c>
      <c r="G84" s="6">
        <f>$C83*E$6/(100*12)</f>
        <v>355.37006845706134</v>
      </c>
      <c r="H84" s="6">
        <f>$C83*E$7/(100*12)</f>
        <v>376.3730275857293</v>
      </c>
    </row>
    <row r="85" spans="1:8" ht="12.75">
      <c r="A85">
        <v>71</v>
      </c>
      <c r="B85">
        <v>866.5367947097559</v>
      </c>
      <c r="C85">
        <v>48678.65390951475</v>
      </c>
      <c r="D85" s="6">
        <f>C84*E$3/(100*12)</f>
        <v>287.36210608450216</v>
      </c>
      <c r="E85" s="6">
        <f>$C84*E$4/(100*12)</f>
        <v>308.00593554459573</v>
      </c>
      <c r="F85" s="6">
        <f>$C84*E$5/(100*12)</f>
        <v>328.64976500468924</v>
      </c>
      <c r="G85" s="6">
        <f>$C84*E$6/(100*12)</f>
        <v>349.2935944647828</v>
      </c>
      <c r="H85" s="6">
        <f>$C84*E$7/(100*12)</f>
        <v>369.9374239248763</v>
      </c>
    </row>
    <row r="86" spans="1:8" ht="12.75">
      <c r="A86">
        <v>72</v>
      </c>
      <c r="B86">
        <v>871.187208841365</v>
      </c>
      <c r="C86">
        <v>47807.46670067339</v>
      </c>
      <c r="D86" s="6">
        <f>C85*E$3/(100*12)</f>
        <v>282.33619267518554</v>
      </c>
      <c r="E86" s="6">
        <f>$C85*E$4/(100*12)</f>
        <v>302.61896513748337</v>
      </c>
      <c r="F86" s="6">
        <f>$C85*E$5/(100*12)</f>
        <v>322.9017375997812</v>
      </c>
      <c r="G86" s="6">
        <f>$C85*E$6/(100*12)</f>
        <v>343.1845100620791</v>
      </c>
      <c r="H86" s="6">
        <f>$C85*E$7/(100*12)</f>
        <v>363.46728252437686</v>
      </c>
    </row>
    <row r="87" spans="1:8" ht="12.75">
      <c r="A87">
        <v>73</v>
      </c>
      <c r="B87">
        <v>875.8625801954802</v>
      </c>
      <c r="C87">
        <v>46931.60412047791</v>
      </c>
      <c r="D87" s="6">
        <f>C86*E$3/(100*12)</f>
        <v>277.28330686390564</v>
      </c>
      <c r="E87" s="6">
        <f>$C86*E$4/(100*12)</f>
        <v>297.2030846558529</v>
      </c>
      <c r="F87" s="6">
        <f>$C86*E$5/(100*12)</f>
        <v>317.1228624478001</v>
      </c>
      <c r="G87" s="6">
        <f>$C86*E$6/(100*12)</f>
        <v>337.0426402397474</v>
      </c>
      <c r="H87" s="6">
        <f>$C86*E$7/(100*12)</f>
        <v>356.96241803169465</v>
      </c>
    </row>
    <row r="88" spans="1:8" ht="12.75">
      <c r="A88">
        <v>74</v>
      </c>
      <c r="B88">
        <v>880.563042709196</v>
      </c>
      <c r="C88">
        <v>46051.041077768714</v>
      </c>
      <c r="D88" s="6">
        <f>C87*E$3/(100*12)</f>
        <v>272.2033038987719</v>
      </c>
      <c r="E88" s="6">
        <f>$C87*E$4/(100*12)</f>
        <v>291.758138948971</v>
      </c>
      <c r="F88" s="6">
        <f>$C87*E$5/(100*12)</f>
        <v>311.31297399917014</v>
      </c>
      <c r="G88" s="6">
        <f>$C87*E$6/(100*12)</f>
        <v>330.86780904936927</v>
      </c>
      <c r="H88" s="6">
        <f>$C87*E$7/(100*12)</f>
        <v>350.4226440995684</v>
      </c>
    </row>
    <row r="89" spans="1:8" ht="12.75">
      <c r="A89">
        <v>75</v>
      </c>
      <c r="B89">
        <v>885.2887310384019</v>
      </c>
      <c r="C89">
        <v>45165.75234673031</v>
      </c>
      <c r="D89" s="6">
        <f>C88*E$3/(100*12)</f>
        <v>267.09603825105853</v>
      </c>
      <c r="E89" s="6">
        <f>$C88*E$4/(100*12)</f>
        <v>286.28397203346213</v>
      </c>
      <c r="F89" s="6">
        <f>$C88*E$5/(100*12)</f>
        <v>305.4719058158658</v>
      </c>
      <c r="G89" s="6">
        <f>$C88*E$6/(100*12)</f>
        <v>324.65983959826946</v>
      </c>
      <c r="H89" s="6">
        <f>$C88*E$7/(100*12)</f>
        <v>343.84777338067306</v>
      </c>
    </row>
    <row r="90" spans="1:8" ht="12.75">
      <c r="A90">
        <v>76</v>
      </c>
      <c r="B90">
        <v>890.0397805616414</v>
      </c>
      <c r="C90">
        <v>44275.712566168666</v>
      </c>
      <c r="D90" s="6">
        <f>C89*E$3/(100*12)</f>
        <v>261.96136361103584</v>
      </c>
      <c r="E90" s="6">
        <f>$C89*E$4/(100*12)</f>
        <v>280.7804270888401</v>
      </c>
      <c r="F90" s="6">
        <f>$C89*E$5/(100*12)</f>
        <v>299.59949056664436</v>
      </c>
      <c r="G90" s="6">
        <f>$C89*E$6/(100*12)</f>
        <v>318.41855404444874</v>
      </c>
      <c r="H90" s="6">
        <f>$C89*E$7/(100*12)</f>
        <v>337.23761752225306</v>
      </c>
    </row>
    <row r="91" spans="1:8" ht="12.75">
      <c r="A91">
        <v>77</v>
      </c>
      <c r="B91">
        <v>894.8163273839889</v>
      </c>
      <c r="C91">
        <v>43380.89623878468</v>
      </c>
      <c r="D91" s="6">
        <f>C90*E$3/(100*12)</f>
        <v>256.79913288377827</v>
      </c>
      <c r="E91" s="6">
        <f>$C90*E$4/(100*12)</f>
        <v>275.2473464530152</v>
      </c>
      <c r="F91" s="6">
        <f>$C90*E$5/(100*12)</f>
        <v>293.69556002225215</v>
      </c>
      <c r="G91" s="6">
        <f>$C90*E$6/(100*12)</f>
        <v>312.1437735914891</v>
      </c>
      <c r="H91" s="6">
        <f>$C90*E$7/(100*12)</f>
        <v>330.5919871607261</v>
      </c>
    </row>
    <row r="92" spans="1:8" ht="12.75">
      <c r="A92">
        <v>78</v>
      </c>
      <c r="B92">
        <v>899.6185083409496</v>
      </c>
      <c r="C92">
        <v>42481.277730443726</v>
      </c>
      <c r="D92" s="6">
        <f>C91*E$3/(100*12)</f>
        <v>251.60919818495114</v>
      </c>
      <c r="E92" s="6">
        <f>$C91*E$4/(100*12)</f>
        <v>269.6845716177781</v>
      </c>
      <c r="F92" s="6">
        <f>$C91*E$5/(100*12)</f>
        <v>287.75994505060504</v>
      </c>
      <c r="G92" s="6">
        <f>$C91*E$6/(100*12)</f>
        <v>305.835318483432</v>
      </c>
      <c r="H92" s="6">
        <f>$C91*E$7/(100*12)</f>
        <v>323.91069191625894</v>
      </c>
    </row>
    <row r="93" spans="1:8" ht="12.75">
      <c r="A93">
        <v>79</v>
      </c>
      <c r="B93">
        <v>904.4464610023794</v>
      </c>
      <c r="C93">
        <v>41576.83126944135</v>
      </c>
      <c r="D93" s="6">
        <f>C92*E$3/(100*12)</f>
        <v>246.39141083657364</v>
      </c>
      <c r="E93" s="6">
        <f>$C92*E$4/(100*12)</f>
        <v>264.0919432242585</v>
      </c>
      <c r="F93" s="6">
        <f>$C92*E$5/(100*12)</f>
        <v>281.79247561194336</v>
      </c>
      <c r="G93" s="6">
        <f>$C92*E$6/(100*12)</f>
        <v>299.49300799962833</v>
      </c>
      <c r="H93" s="6">
        <f>$C92*E$7/(100*12)</f>
        <v>317.19354038731313</v>
      </c>
    </row>
    <row r="94" spans="1:8" ht="12.75">
      <c r="A94">
        <v>80</v>
      </c>
      <c r="B94">
        <v>909.3003236764255</v>
      </c>
      <c r="C94">
        <v>40667.53094576492</v>
      </c>
      <c r="D94" s="6">
        <f>C93*E$3/(100*12)</f>
        <v>241.1456213627598</v>
      </c>
      <c r="E94" s="6">
        <f>$C93*E$4/(100*12)</f>
        <v>258.4693010583604</v>
      </c>
      <c r="F94" s="6">
        <f>$C93*E$5/(100*12)</f>
        <v>275.79298075396093</v>
      </c>
      <c r="G94" s="6">
        <f>$C93*E$6/(100*12)</f>
        <v>293.1166604495615</v>
      </c>
      <c r="H94" s="6">
        <f>$C93*E$7/(100*12)</f>
        <v>310.4403401451621</v>
      </c>
    </row>
    <row r="95" spans="1:8" ht="12.75">
      <c r="A95">
        <v>81</v>
      </c>
      <c r="B95">
        <v>914.180235413489</v>
      </c>
      <c r="C95">
        <v>39753.35071035143</v>
      </c>
      <c r="D95" s="6">
        <f>C94*E$3/(100*12)</f>
        <v>235.87167948543652</v>
      </c>
      <c r="E95" s="6">
        <f>$C94*E$4/(100*12)</f>
        <v>252.81648404617192</v>
      </c>
      <c r="F95" s="6">
        <f>$C94*E$5/(100*12)</f>
        <v>269.76128860690727</v>
      </c>
      <c r="G95" s="6">
        <f>$C94*E$6/(100*12)</f>
        <v>286.70609316764273</v>
      </c>
      <c r="H95" s="6">
        <f>$C94*E$7/(100*12)</f>
        <v>303.6508977283781</v>
      </c>
    </row>
    <row r="96" spans="1:8" ht="12.75">
      <c r="A96">
        <v>82</v>
      </c>
      <c r="B96">
        <v>919.086336010208</v>
      </c>
      <c r="C96">
        <v>38834.26437434122</v>
      </c>
      <c r="D96" s="6">
        <f>C95*E$3/(100*12)</f>
        <v>230.5694341200383</v>
      </c>
      <c r="E96" s="6">
        <f>$C95*E$4/(100*12)</f>
        <v>247.13333024935136</v>
      </c>
      <c r="F96" s="6">
        <f>$C95*E$5/(100*12)</f>
        <v>263.6972263786645</v>
      </c>
      <c r="G96" s="6">
        <f>$C95*E$6/(100*12)</f>
        <v>280.26112250797763</v>
      </c>
      <c r="H96" s="6">
        <f>$C95*E$7/(100*12)</f>
        <v>296.82501863729067</v>
      </c>
    </row>
    <row r="97" spans="1:8" ht="12.75">
      <c r="A97">
        <v>83</v>
      </c>
      <c r="B97">
        <v>924.0187660134628</v>
      </c>
      <c r="C97">
        <v>37910.24560832776</v>
      </c>
      <c r="D97" s="6">
        <f>C96*E$3/(100*12)</f>
        <v>225.23873337117905</v>
      </c>
      <c r="E97" s="6">
        <f>$C96*E$4/(100*12)</f>
        <v>241.41967686048793</v>
      </c>
      <c r="F97" s="6">
        <f>$C96*E$5/(100*12)</f>
        <v>257.60062034979677</v>
      </c>
      <c r="G97" s="6">
        <f>$C96*E$6/(100*12)</f>
        <v>273.7815638391056</v>
      </c>
      <c r="H97" s="6">
        <f>$C96*E$7/(100*12)</f>
        <v>289.96250732841446</v>
      </c>
    </row>
    <row r="98" spans="1:8" ht="12.75">
      <c r="A98">
        <v>84</v>
      </c>
      <c r="B98">
        <v>928.9776667244017</v>
      </c>
      <c r="C98">
        <v>36981.26794160336</v>
      </c>
      <c r="D98" s="6">
        <f>C97*E$3/(100*12)</f>
        <v>219.87942452830097</v>
      </c>
      <c r="E98" s="6">
        <f>$C97*E$4/(100*12)</f>
        <v>235.67536019843755</v>
      </c>
      <c r="F98" s="6">
        <f>$C97*E$5/(100*12)</f>
        <v>251.47129586857415</v>
      </c>
      <c r="G98" s="6">
        <f>$C97*E$6/(100*12)</f>
        <v>267.26723153871075</v>
      </c>
      <c r="H98" s="6">
        <f>$C97*E$7/(100*12)</f>
        <v>283.0631672088473</v>
      </c>
    </row>
    <row r="99" spans="1:8" ht="12.75">
      <c r="A99">
        <v>85</v>
      </c>
      <c r="B99">
        <v>933.9631802024894</v>
      </c>
      <c r="C99">
        <v>36047.30476140087</v>
      </c>
      <c r="D99" s="6">
        <f>C98*E$3/(100*12)</f>
        <v>214.49135406129946</v>
      </c>
      <c r="E99" s="6">
        <f>$C98*E$4/(100*12)</f>
        <v>229.90021570363422</v>
      </c>
      <c r="F99" s="6">
        <f>$C98*E$5/(100*12)</f>
        <v>245.30907734596894</v>
      </c>
      <c r="G99" s="6">
        <f>$C98*E$6/(100*12)</f>
        <v>260.7179389883037</v>
      </c>
      <c r="H99" s="6">
        <f>$C98*E$7/(100*12)</f>
        <v>276.1268006306384</v>
      </c>
    </row>
    <row r="100" spans="1:8" ht="12.75">
      <c r="A100">
        <v>86</v>
      </c>
      <c r="B100">
        <v>938.9754492695761</v>
      </c>
      <c r="C100">
        <v>35108.32931213129</v>
      </c>
      <c r="D100" s="6">
        <f>C99*E$3/(100*12)</f>
        <v>209.07436761612504</v>
      </c>
      <c r="E100" s="6">
        <f>$C99*E$4/(100*12)</f>
        <v>224.0940779333754</v>
      </c>
      <c r="F100" s="6">
        <f>$C99*E$5/(100*12)</f>
        <v>239.11378825062576</v>
      </c>
      <c r="G100" s="6">
        <f>$C99*E$6/(100*12)</f>
        <v>254.13349856787613</v>
      </c>
      <c r="H100" s="6">
        <f>$C99*E$7/(100*12)</f>
        <v>269.1532088851265</v>
      </c>
    </row>
    <row r="101" spans="1:8" ht="12.75">
      <c r="A101">
        <v>87</v>
      </c>
      <c r="B101">
        <v>944.0146175139894</v>
      </c>
      <c r="C101">
        <v>34164.3146946173</v>
      </c>
      <c r="D101" s="6">
        <f>C100*E$3/(100*12)</f>
        <v>203.62831001036147</v>
      </c>
      <c r="E101" s="6">
        <f>$C100*E$4/(100*12)</f>
        <v>218.25678055708283</v>
      </c>
      <c r="F101" s="6">
        <f>$C100*E$5/(100*12)</f>
        <v>232.88525110380422</v>
      </c>
      <c r="G101" s="6">
        <f>$C100*E$6/(100*12)</f>
        <v>247.5137216505256</v>
      </c>
      <c r="H101" s="6">
        <f>$C100*E$7/(100*12)</f>
        <v>262.14219219724697</v>
      </c>
    </row>
    <row r="102" spans="1:8" ht="12.75">
      <c r="A102">
        <v>88</v>
      </c>
      <c r="B102">
        <v>949.0808292946479</v>
      </c>
      <c r="C102">
        <v>33215.233865322654</v>
      </c>
      <c r="D102" s="6">
        <f>C101*E$3/(100*12)</f>
        <v>198.15302522878034</v>
      </c>
      <c r="E102" s="6">
        <f>$C101*E$4/(100*12)</f>
        <v>212.38815635153753</v>
      </c>
      <c r="F102" s="6">
        <f>$C101*E$5/(100*12)</f>
        <v>226.62328747429478</v>
      </c>
      <c r="G102" s="6">
        <f>$C101*E$6/(100*12)</f>
        <v>240.85841859705198</v>
      </c>
      <c r="H102" s="6">
        <f>$C101*E$7/(100*12)</f>
        <v>255.09354971980918</v>
      </c>
    </row>
    <row r="103" spans="1:8" ht="12.75">
      <c r="A103">
        <v>89</v>
      </c>
      <c r="B103">
        <v>954.1742297451958</v>
      </c>
      <c r="C103">
        <v>32261.059635577458</v>
      </c>
      <c r="D103" s="6">
        <f>C102*E$3/(100*12)</f>
        <v>192.64835641887137</v>
      </c>
      <c r="E103" s="6">
        <f>$C102*E$4/(100*12)</f>
        <v>206.48803719608915</v>
      </c>
      <c r="F103" s="6">
        <f>$C102*E$5/(100*12)</f>
        <v>220.32771797330696</v>
      </c>
      <c r="G103" s="6">
        <f>$C102*E$6/(100*12)</f>
        <v>234.16739875052474</v>
      </c>
      <c r="H103" s="6">
        <f>$C102*E$7/(100*12)</f>
        <v>248.00707952774252</v>
      </c>
    </row>
    <row r="104" spans="1:8" ht="12.75">
      <c r="A104">
        <v>90</v>
      </c>
      <c r="B104">
        <v>959.2949647781617</v>
      </c>
      <c r="C104">
        <v>31301.764670799297</v>
      </c>
      <c r="D104" s="6">
        <f>C103*E$3/(100*12)</f>
        <v>187.11414588634926</v>
      </c>
      <c r="E104" s="6">
        <f>$C103*E$4/(100*12)</f>
        <v>200.55625406783986</v>
      </c>
      <c r="F104" s="6">
        <f>$C103*E$5/(100*12)</f>
        <v>213.99836224933046</v>
      </c>
      <c r="G104" s="6">
        <f>$C103*E$6/(100*12)</f>
        <v>227.4404704308211</v>
      </c>
      <c r="H104" s="6">
        <f>$C103*E$7/(100*12)</f>
        <v>240.88257861231173</v>
      </c>
    </row>
    <row r="105" spans="1:8" ht="12.75">
      <c r="A105">
        <v>91</v>
      </c>
      <c r="B105">
        <v>964.4431810891379</v>
      </c>
      <c r="C105">
        <v>30337.32148971016</v>
      </c>
      <c r="D105" s="6">
        <f>C104*E$3/(100*12)</f>
        <v>181.55023509063594</v>
      </c>
      <c r="E105" s="6">
        <f>$C104*E$4/(100*12)</f>
        <v>194.59263703680227</v>
      </c>
      <c r="F105" s="6">
        <f>$C104*E$5/(100*12)</f>
        <v>207.63503898296867</v>
      </c>
      <c r="G105" s="6">
        <f>$C104*E$6/(100*12)</f>
        <v>220.67744092913506</v>
      </c>
      <c r="H105" s="6">
        <f>$C104*E$7/(100*12)</f>
        <v>233.71984287530145</v>
      </c>
    </row>
    <row r="106" spans="1:8" ht="12.75">
      <c r="A106">
        <v>92</v>
      </c>
      <c r="B106">
        <v>969.6190261609828</v>
      </c>
      <c r="C106">
        <v>29367.702463549176</v>
      </c>
      <c r="D106" s="6">
        <f>C105*E$3/(100*12)</f>
        <v>175.95646464031893</v>
      </c>
      <c r="E106" s="6">
        <f>$C105*E$4/(100*12)</f>
        <v>188.59701526103152</v>
      </c>
      <c r="F106" s="6">
        <f>$C105*E$5/(100*12)</f>
        <v>201.23756588174408</v>
      </c>
      <c r="G106" s="6">
        <f>$C105*E$6/(100*12)</f>
        <v>213.87811650245666</v>
      </c>
      <c r="H106" s="6">
        <f>$C105*E$7/(100*12)</f>
        <v>226.51866712316925</v>
      </c>
    </row>
    <row r="107" spans="1:8" ht="12.75">
      <c r="A107">
        <v>93</v>
      </c>
      <c r="B107">
        <v>974.8226482680468</v>
      </c>
      <c r="C107">
        <v>28392.87981528113</v>
      </c>
      <c r="D107" s="6">
        <f>C106*E$3/(100*12)</f>
        <v>170.3326742885852</v>
      </c>
      <c r="E107" s="6">
        <f>$C106*E$4/(100*12)</f>
        <v>182.5692169817307</v>
      </c>
      <c r="F107" s="6">
        <f>$C106*E$5/(100*12)</f>
        <v>194.80575967487619</v>
      </c>
      <c r="G107" s="6">
        <f>$C106*E$6/(100*12)</f>
        <v>207.0423023680217</v>
      </c>
      <c r="H107" s="6">
        <f>$C106*E$7/(100*12)</f>
        <v>219.27884506116717</v>
      </c>
    </row>
    <row r="108" spans="1:8" ht="12.75">
      <c r="A108">
        <v>94</v>
      </c>
      <c r="B108">
        <v>980.0541964804187</v>
      </c>
      <c r="C108">
        <v>27412.82561880071</v>
      </c>
      <c r="D108" s="6">
        <f>C107*E$3/(100*12)</f>
        <v>164.67870292863054</v>
      </c>
      <c r="E108" s="6">
        <f>$C107*E$4/(100*12)</f>
        <v>176.50906951833102</v>
      </c>
      <c r="F108" s="6">
        <f>$C107*E$5/(100*12)</f>
        <v>188.3394361080315</v>
      </c>
      <c r="G108" s="6">
        <f>$C107*E$6/(100*12)</f>
        <v>200.169802697732</v>
      </c>
      <c r="H108" s="6">
        <f>$C107*E$7/(100*12)</f>
        <v>212.00016928743244</v>
      </c>
    </row>
    <row r="109" spans="1:8" ht="12.75">
      <c r="A109">
        <v>95</v>
      </c>
      <c r="B109">
        <v>985.3138206681969</v>
      </c>
      <c r="C109">
        <v>26427.511798132513</v>
      </c>
      <c r="D109" s="6">
        <f>C108*E$3/(100*12)</f>
        <v>158.99438858904412</v>
      </c>
      <c r="E109" s="6">
        <f>$C108*E$4/(100*12)</f>
        <v>170.41639926354443</v>
      </c>
      <c r="F109" s="6">
        <f>$C108*E$5/(100*12)</f>
        <v>181.83840993804472</v>
      </c>
      <c r="G109" s="6">
        <f>$C108*E$6/(100*12)</f>
        <v>193.26042061254503</v>
      </c>
      <c r="H109" s="6">
        <f>$C108*E$7/(100*12)</f>
        <v>204.68243128704532</v>
      </c>
    </row>
    <row r="110" spans="1:8" ht="12.75">
      <c r="A110">
        <v>96</v>
      </c>
      <c r="B110">
        <v>990.6016715057829</v>
      </c>
      <c r="C110">
        <v>25436.91012662673</v>
      </c>
      <c r="D110" s="6">
        <f>C109*E$3/(100*12)</f>
        <v>153.27956842916856</v>
      </c>
      <c r="E110" s="6">
        <f>$C109*E$4/(100*12)</f>
        <v>164.29103167839045</v>
      </c>
      <c r="F110" s="6">
        <f>$C109*E$5/(100*12)</f>
        <v>175.30249492761232</v>
      </c>
      <c r="G110" s="6">
        <f>$C109*E$6/(100*12)</f>
        <v>186.31395817683423</v>
      </c>
      <c r="H110" s="6">
        <f>$C109*E$7/(100*12)</f>
        <v>197.3254214260561</v>
      </c>
    </row>
    <row r="111" spans="1:8" ht="12.75">
      <c r="A111">
        <v>97</v>
      </c>
      <c r="B111">
        <v>995.9179004761972</v>
      </c>
      <c r="C111">
        <v>24440.992226150534</v>
      </c>
      <c r="D111" s="6">
        <f>C110*E$3/(100*12)</f>
        <v>147.53407873443504</v>
      </c>
      <c r="E111" s="6">
        <f>$C110*E$4/(100*12)</f>
        <v>158.13279128719617</v>
      </c>
      <c r="F111" s="6">
        <f>$C110*E$5/(100*12)</f>
        <v>168.73150383995733</v>
      </c>
      <c r="G111" s="6">
        <f>$C110*E$6/(100*12)</f>
        <v>179.33021639271848</v>
      </c>
      <c r="H111" s="6">
        <f>$C110*E$7/(100*12)</f>
        <v>189.9289289454796</v>
      </c>
    </row>
    <row r="112" spans="1:8" ht="12.75">
      <c r="A112">
        <v>98</v>
      </c>
      <c r="B112">
        <v>1001.2626598754196</v>
      </c>
      <c r="C112">
        <v>23439.729566275113</v>
      </c>
      <c r="D112" s="6">
        <f>C111*E$3/(100*12)</f>
        <v>141.75775491167312</v>
      </c>
      <c r="E112" s="6">
        <f>$C111*E$4/(100*12)</f>
        <v>151.94150167256916</v>
      </c>
      <c r="F112" s="6">
        <f>$C111*E$5/(100*12)</f>
        <v>162.1252484334652</v>
      </c>
      <c r="G112" s="6">
        <f>$C111*E$6/(100*12)</f>
        <v>172.3089951943613</v>
      </c>
      <c r="H112" s="6">
        <f>$C111*E$7/(100*12)</f>
        <v>182.49274195525734</v>
      </c>
    </row>
    <row r="113" spans="1:8" ht="12.75">
      <c r="A113">
        <v>99</v>
      </c>
      <c r="B113">
        <v>1006.636102816751</v>
      </c>
      <c r="C113">
        <v>22433.09346345836</v>
      </c>
      <c r="D113" s="6">
        <f>C112*E$3/(100*12)</f>
        <v>135.95043148439564</v>
      </c>
      <c r="E113" s="6">
        <f>$C112*E$4/(100*12)</f>
        <v>145.71698547034362</v>
      </c>
      <c r="F113" s="6">
        <f>$C112*E$5/(100*12)</f>
        <v>155.48353945629157</v>
      </c>
      <c r="G113" s="6">
        <f>$C112*E$6/(100*12)</f>
        <v>165.25009344223957</v>
      </c>
      <c r="H113" s="6">
        <f>$C112*E$7/(100*12)</f>
        <v>175.01664742818753</v>
      </c>
    </row>
    <row r="114" spans="1:8" ht="12.75">
      <c r="A114">
        <v>100</v>
      </c>
      <c r="B114">
        <v>1012.0383832352009</v>
      </c>
      <c r="C114">
        <v>21421.05508022316</v>
      </c>
      <c r="D114" s="6">
        <f>C113*E$3/(100*12)</f>
        <v>130.1119420880585</v>
      </c>
      <c r="E114" s="6">
        <f>$C113*E$4/(100*12)</f>
        <v>139.45906436449948</v>
      </c>
      <c r="F114" s="6">
        <f>$C113*E$5/(100*12)</f>
        <v>148.80618664094047</v>
      </c>
      <c r="G114" s="6">
        <f>$C113*E$6/(100*12)</f>
        <v>158.15330891738145</v>
      </c>
      <c r="H114" s="6">
        <f>$C113*E$7/(100*12)</f>
        <v>167.50043119382244</v>
      </c>
    </row>
    <row r="115" spans="1:8" ht="12.75">
      <c r="A115">
        <v>101</v>
      </c>
      <c r="B115">
        <v>1017.4696558918964</v>
      </c>
      <c r="C115">
        <v>20403.585424331264</v>
      </c>
      <c r="D115" s="6">
        <f>C114*E$3/(100*12)</f>
        <v>124.24211946529434</v>
      </c>
      <c r="E115" s="6">
        <f>$C114*E$4/(100*12)</f>
        <v>133.16755908205397</v>
      </c>
      <c r="F115" s="6">
        <f>$C114*E$5/(100*12)</f>
        <v>142.09299869881363</v>
      </c>
      <c r="G115" s="6">
        <f>$C114*E$6/(100*12)</f>
        <v>151.0184383155733</v>
      </c>
      <c r="H115" s="6">
        <f>$C114*E$7/(100*12)</f>
        <v>159.94387793233292</v>
      </c>
    </row>
    <row r="116" spans="1:8" ht="12.75">
      <c r="A116">
        <v>102</v>
      </c>
      <c r="B116">
        <v>1022.9300763785162</v>
      </c>
      <c r="C116">
        <v>19380.655347952747</v>
      </c>
      <c r="D116" s="6">
        <f>C115*E$3/(100*12)</f>
        <v>118.34079546112133</v>
      </c>
      <c r="E116" s="6">
        <f>$C115*E$4/(100*12)</f>
        <v>126.84228938792602</v>
      </c>
      <c r="F116" s="6">
        <f>$C115*E$5/(100*12)</f>
        <v>135.34378331473073</v>
      </c>
      <c r="G116" s="6">
        <f>$C115*E$6/(100*12)</f>
        <v>143.84527724153543</v>
      </c>
      <c r="H116" s="6">
        <f>$C115*E$7/(100*12)</f>
        <v>152.34677116834013</v>
      </c>
    </row>
    <row r="117" spans="1:8" ht="12.75">
      <c r="A117">
        <v>103</v>
      </c>
      <c r="B117">
        <v>1028.4198011217477</v>
      </c>
      <c r="C117">
        <v>18352.235546830998</v>
      </c>
      <c r="D117" s="6">
        <f>C116*E$3/(100*12)</f>
        <v>112.40780101812592</v>
      </c>
      <c r="E117" s="6">
        <f>$C116*E$4/(100*12)</f>
        <v>120.4830740797729</v>
      </c>
      <c r="F117" s="6">
        <f>$C116*E$5/(100*12)</f>
        <v>128.5583471414199</v>
      </c>
      <c r="G117" s="6">
        <f>$C116*E$6/(100*12)</f>
        <v>136.63362020306687</v>
      </c>
      <c r="H117" s="6">
        <f>$C116*E$7/(100*12)</f>
        <v>144.70889326471385</v>
      </c>
    </row>
    <row r="118" spans="1:8" ht="12.75">
      <c r="A118">
        <v>104</v>
      </c>
      <c r="B118">
        <v>1033.9389873877676</v>
      </c>
      <c r="C118">
        <v>17318.29655944323</v>
      </c>
      <c r="D118" s="6">
        <f>C117*E$3/(100*12)</f>
        <v>106.44296617161979</v>
      </c>
      <c r="E118" s="6">
        <f>$C117*E$4/(100*12)</f>
        <v>114.08973098279938</v>
      </c>
      <c r="F118" s="6">
        <f>$C117*E$5/(100*12)</f>
        <v>121.73649579397895</v>
      </c>
      <c r="G118" s="6">
        <f>$C117*E$6/(100*12)</f>
        <v>129.38326060515854</v>
      </c>
      <c r="H118" s="6">
        <f>$C117*E$7/(100*12)</f>
        <v>137.03002541633813</v>
      </c>
    </row>
    <row r="119" spans="1:8" ht="12.75">
      <c r="A119">
        <v>105</v>
      </c>
      <c r="B119">
        <v>1039.4877932867487</v>
      </c>
      <c r="C119">
        <v>16278.808766156482</v>
      </c>
      <c r="D119" s="6">
        <f>C118*E$3/(100*12)</f>
        <v>100.44612004477075</v>
      </c>
      <c r="E119" s="6">
        <f>$C118*E$4/(100*12)</f>
        <v>107.66207694453875</v>
      </c>
      <c r="F119" s="6">
        <f>$C118*E$5/(100*12)</f>
        <v>114.87803384430677</v>
      </c>
      <c r="G119" s="6">
        <f>$C118*E$6/(100*12)</f>
        <v>122.09399074407479</v>
      </c>
      <c r="H119" s="6">
        <f>$C118*E$7/(100*12)</f>
        <v>129.3099476438428</v>
      </c>
    </row>
    <row r="120" spans="1:8" ht="12.75">
      <c r="A120">
        <v>106</v>
      </c>
      <c r="B120">
        <v>1045.0663777773875</v>
      </c>
      <c r="C120">
        <v>15233.742388379094</v>
      </c>
      <c r="D120" s="6">
        <f>C119*E$3/(100*12)</f>
        <v>94.4170908437076</v>
      </c>
      <c r="E120" s="6">
        <f>$C119*E$4/(100*12)</f>
        <v>101.19992782960612</v>
      </c>
      <c r="F120" s="6">
        <f>$C119*E$5/(100*12)</f>
        <v>107.98276481550467</v>
      </c>
      <c r="G120" s="6">
        <f>$C119*E$6/(100*12)</f>
        <v>114.76560180140322</v>
      </c>
      <c r="H120" s="6">
        <f>$C119*E$7/(100*12)</f>
        <v>121.54843878730173</v>
      </c>
    </row>
    <row r="121" spans="1:8" ht="12.75">
      <c r="A121">
        <v>107</v>
      </c>
      <c r="B121">
        <v>1050.6749006714595</v>
      </c>
      <c r="C121">
        <v>14183.067487707634</v>
      </c>
      <c r="D121" s="6">
        <f>C120*E$3/(100*12)</f>
        <v>88.35570585259875</v>
      </c>
      <c r="E121" s="6">
        <f>$C120*E$4/(100*12)</f>
        <v>94.70309851442336</v>
      </c>
      <c r="F121" s="6">
        <f>$C120*E$5/(100*12)</f>
        <v>101.050491176248</v>
      </c>
      <c r="G121" s="6">
        <f>$C120*E$6/(100*12)</f>
        <v>107.39788383807263</v>
      </c>
      <c r="H121" s="6">
        <f>$C120*E$7/(100*12)</f>
        <v>113.74527649989726</v>
      </c>
    </row>
    <row r="122" spans="1:8" ht="12.75">
      <c r="A122">
        <v>108</v>
      </c>
      <c r="B122">
        <v>1056.3135226383963</v>
      </c>
      <c r="C122">
        <v>13126.753965069238</v>
      </c>
      <c r="D122" s="6">
        <f>C121*E$3/(100*12)</f>
        <v>82.26179142870429</v>
      </c>
      <c r="E122" s="6">
        <f>$C121*E$4/(100*12)</f>
        <v>88.1714028819158</v>
      </c>
      <c r="F122" s="6">
        <f>$C121*E$5/(100*12)</f>
        <v>94.0810143351273</v>
      </c>
      <c r="G122" s="6">
        <f>$C121*E$6/(100*12)</f>
        <v>99.99062578833883</v>
      </c>
      <c r="H122" s="6">
        <f>$C121*E$7/(100*12)</f>
        <v>105.90023724155034</v>
      </c>
    </row>
    <row r="123" spans="1:8" ht="12.75">
      <c r="A123">
        <v>109</v>
      </c>
      <c r="B123">
        <v>1061.982405209889</v>
      </c>
      <c r="C123">
        <v>12064.77155985935</v>
      </c>
      <c r="D123" s="6">
        <f>C122*E$3/(100*12)</f>
        <v>76.13517299740158</v>
      </c>
      <c r="E123" s="6">
        <f>$C122*E$4/(100*12)</f>
        <v>81.60465381618042</v>
      </c>
      <c r="F123" s="6">
        <f>$C122*E$5/(100*12)</f>
        <v>87.07413463495928</v>
      </c>
      <c r="G123" s="6">
        <f>$C122*E$6/(100*12)</f>
        <v>92.54361545373814</v>
      </c>
      <c r="H123" s="6">
        <f>$C122*E$7/(100*12)</f>
        <v>98.01309627251699</v>
      </c>
    </row>
    <row r="124" spans="1:8" ht="12.75">
      <c r="A124">
        <v>110</v>
      </c>
      <c r="B124">
        <v>1067.6817107845154</v>
      </c>
      <c r="C124">
        <v>10997.089849074833</v>
      </c>
      <c r="D124" s="6">
        <f>C123*E$3/(100*12)</f>
        <v>69.97567504718423</v>
      </c>
      <c r="E124" s="6">
        <f>$C123*E$4/(100*12)</f>
        <v>75.00266319712563</v>
      </c>
      <c r="F124" s="6">
        <f>$C123*E$5/(100*12)</f>
        <v>80.02965134706702</v>
      </c>
      <c r="G124" s="6">
        <f>$C123*E$6/(100*12)</f>
        <v>85.05663949700842</v>
      </c>
      <c r="H124" s="6">
        <f>$C123*E$7/(100*12)</f>
        <v>90.08362764694981</v>
      </c>
    </row>
    <row r="125" spans="1:8" ht="12.75">
      <c r="A125">
        <v>111</v>
      </c>
      <c r="B125">
        <v>1073.4116026323925</v>
      </c>
      <c r="C125">
        <v>9923.678246442441</v>
      </c>
      <c r="D125" s="6">
        <f>C124*E$3/(100*12)</f>
        <v>63.78312112463403</v>
      </c>
      <c r="E125" s="6">
        <f>$C124*E$4/(100*12)</f>
        <v>68.36524189508188</v>
      </c>
      <c r="F125" s="6">
        <f>$C124*E$5/(100*12)</f>
        <v>72.94736266552972</v>
      </c>
      <c r="G125" s="6">
        <f>$C124*E$6/(100*12)</f>
        <v>77.52948343597758</v>
      </c>
      <c r="H125" s="6">
        <f>$C124*E$7/(100*12)</f>
        <v>82.11160420642543</v>
      </c>
    </row>
    <row r="126" spans="1:8" ht="12.75">
      <c r="A126">
        <v>112</v>
      </c>
      <c r="B126">
        <v>1079.172244899853</v>
      </c>
      <c r="C126">
        <v>8844.506001542588</v>
      </c>
      <c r="D126" s="6">
        <f>C125*E$3/(100*12)</f>
        <v>57.55733382936616</v>
      </c>
      <c r="E126" s="6">
        <f>$C125*E$4/(100*12)</f>
        <v>61.69219976538385</v>
      </c>
      <c r="F126" s="6">
        <f>$C125*E$5/(100*12)</f>
        <v>65.82706570140152</v>
      </c>
      <c r="G126" s="6">
        <f>$C125*E$6/(100*12)</f>
        <v>69.96193163741923</v>
      </c>
      <c r="H126" s="6">
        <f>$C125*E$7/(100*12)</f>
        <v>74.0967975734369</v>
      </c>
    </row>
    <row r="127" spans="1:8" ht="12.75">
      <c r="A127">
        <v>113</v>
      </c>
      <c r="B127">
        <v>1084.9638026141488</v>
      </c>
      <c r="C127">
        <v>7759.542198928439</v>
      </c>
      <c r="D127" s="6">
        <f>C126*E$3/(100*12)</f>
        <v>51.29813480894701</v>
      </c>
      <c r="E127" s="6">
        <f>$C126*E$4/(100*12)</f>
        <v>54.983345642923084</v>
      </c>
      <c r="F127" s="6">
        <f>$C126*E$5/(100*12)</f>
        <v>58.66855647689916</v>
      </c>
      <c r="G127" s="6">
        <f>$C126*E$6/(100*12)</f>
        <v>62.35376731087525</v>
      </c>
      <c r="H127" s="6">
        <f>$C126*E$7/(100*12)</f>
        <v>66.03897814485133</v>
      </c>
    </row>
    <row r="128" spans="1:8" ht="12.75">
      <c r="A128">
        <v>114</v>
      </c>
      <c r="B128">
        <v>1090.786441688178</v>
      </c>
      <c r="C128">
        <v>6668.75575724026</v>
      </c>
      <c r="D128" s="6">
        <f>C127*E$3/(100*12)</f>
        <v>45.00534475378495</v>
      </c>
      <c r="E128" s="6">
        <f>$C127*E$4/(100*12)</f>
        <v>48.238487336671795</v>
      </c>
      <c r="F128" s="6">
        <f>$C127*E$5/(100*12)</f>
        <v>51.471629919558644</v>
      </c>
      <c r="G128" s="6">
        <f>$C127*E$6/(100*12)</f>
        <v>54.7047725024455</v>
      </c>
      <c r="H128" s="6">
        <f>$C127*E$7/(100*12)</f>
        <v>57.93791508533235</v>
      </c>
    </row>
    <row r="129" spans="1:8" ht="12.75">
      <c r="A129">
        <v>115</v>
      </c>
      <c r="B129">
        <v>1096.640328925238</v>
      </c>
      <c r="C129">
        <v>5572.115428315023</v>
      </c>
      <c r="D129" s="6">
        <f>C128*E$3/(100*12)</f>
        <v>38.67878339199351</v>
      </c>
      <c r="E129" s="6">
        <f>$C128*E$4/(100*12)</f>
        <v>41.457431624176955</v>
      </c>
      <c r="F129" s="6">
        <f>$C128*E$5/(100*12)</f>
        <v>44.23607985636039</v>
      </c>
      <c r="G129" s="6">
        <f>$C128*E$6/(100*12)</f>
        <v>47.01472808854384</v>
      </c>
      <c r="H129" s="6">
        <f>$C128*E$7/(100*12)</f>
        <v>49.79337632072728</v>
      </c>
    </row>
    <row r="130" spans="1:8" ht="12.75">
      <c r="A130">
        <v>116</v>
      </c>
      <c r="B130">
        <v>1102.5256320238034</v>
      </c>
      <c r="C130">
        <v>4469.5897962912195</v>
      </c>
      <c r="D130" s="6">
        <f>C129*E$3/(100*12)</f>
        <v>32.31826948422713</v>
      </c>
      <c r="E130" s="6">
        <f>$C129*E$4/(100*12)</f>
        <v>34.63998424602506</v>
      </c>
      <c r="F130" s="6">
        <f>$C129*E$5/(100*12)</f>
        <v>36.961699007822986</v>
      </c>
      <c r="G130" s="6">
        <f>$C129*E$6/(100*12)</f>
        <v>39.283413769620914</v>
      </c>
      <c r="H130" s="6">
        <f>$C129*E$7/(100*12)</f>
        <v>41.605128531418835</v>
      </c>
    </row>
    <row r="131" spans="1:8" ht="12.75">
      <c r="A131">
        <v>117</v>
      </c>
      <c r="B131">
        <v>1108.4425195823312</v>
      </c>
      <c r="C131">
        <v>3361.147276708888</v>
      </c>
      <c r="D131" s="6">
        <f>C130*E$3/(100*12)</f>
        <v>25.923620818489074</v>
      </c>
      <c r="E131" s="6">
        <f>$C130*E$4/(100*12)</f>
        <v>27.785949900277082</v>
      </c>
      <c r="F131" s="6">
        <f>$C130*E$5/(100*12)</f>
        <v>29.648278982065086</v>
      </c>
      <c r="G131" s="6">
        <f>$C130*E$6/(100*12)</f>
        <v>31.5106080638531</v>
      </c>
      <c r="H131" s="6">
        <f>$C130*E$7/(100*12)</f>
        <v>33.37293714564111</v>
      </c>
    </row>
    <row r="132" spans="1:8" ht="12.75">
      <c r="A132">
        <v>118</v>
      </c>
      <c r="B132">
        <v>1114.3911611040896</v>
      </c>
      <c r="C132">
        <v>2246.7561156047987</v>
      </c>
      <c r="D132" s="6">
        <f>C131*E$3/(100*12)</f>
        <v>19.49465420491155</v>
      </c>
      <c r="E132" s="6">
        <f>$C131*E$4/(100*12)</f>
        <v>20.895132236873586</v>
      </c>
      <c r="F132" s="6">
        <f>$C131*E$5/(100*12)</f>
        <v>22.295610268835624</v>
      </c>
      <c r="G132" s="6">
        <f>$C131*E$6/(100*12)</f>
        <v>23.696088300797665</v>
      </c>
      <c r="H132" s="6">
        <f>$C131*E$7/(100*12)</f>
        <v>25.0965663327597</v>
      </c>
    </row>
    <row r="133" spans="1:8" ht="12.75">
      <c r="A133">
        <v>119</v>
      </c>
      <c r="B133">
        <v>1120.371727002015</v>
      </c>
      <c r="C133">
        <v>1126.3843886027837</v>
      </c>
      <c r="D133" s="6">
        <f>C132*E$3/(100*12)</f>
        <v>13.031185470507832</v>
      </c>
      <c r="E133" s="6">
        <f>$C132*E$4/(100*12)</f>
        <v>13.96733385200983</v>
      </c>
      <c r="F133" s="6">
        <f>$C132*E$5/(100*12)</f>
        <v>14.90348223351183</v>
      </c>
      <c r="G133" s="6">
        <f>$C132*E$6/(100*12)</f>
        <v>15.839630615013833</v>
      </c>
      <c r="H133" s="6">
        <f>$C132*E$7/(100*12)</f>
        <v>16.775778996515832</v>
      </c>
    </row>
    <row r="134" spans="1:8" ht="12.75">
      <c r="A134">
        <v>120</v>
      </c>
      <c r="B134">
        <v>1126.3843886035925</v>
      </c>
      <c r="C134">
        <v>-8.087681635515764E-10</v>
      </c>
      <c r="D134" s="6">
        <f>C133*E$3/(100*12)</f>
        <v>6.5330294538961455</v>
      </c>
      <c r="E134" s="6">
        <f>$C133*E$4/(100*12)</f>
        <v>7.002356282480639</v>
      </c>
      <c r="F134" s="6">
        <f>$C133*E$5/(100*12)</f>
        <v>7.471683111065133</v>
      </c>
      <c r="G134" s="6">
        <f>$C133*E$6/(100*12)</f>
        <v>7.941009939649625</v>
      </c>
      <c r="H134" s="6">
        <f>$C133*E$7/(100*12)</f>
        <v>8.410336768234119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B</dc:creator>
  <cp:keywords/>
  <dc:description/>
  <cp:lastModifiedBy>Mariusz B</cp:lastModifiedBy>
  <dcterms:created xsi:type="dcterms:W3CDTF">2012-01-30T08:51:46Z</dcterms:created>
  <dcterms:modified xsi:type="dcterms:W3CDTF">2012-02-01T10:12:38Z</dcterms:modified>
  <cp:category/>
  <cp:version/>
  <cp:contentType/>
  <cp:contentStatus/>
  <cp:revision>32</cp:revision>
</cp:coreProperties>
</file>